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firstSheet="10" activeTab="12"/>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<sst xmlns="http://schemas.openxmlformats.org/spreadsheetml/2006/main" count="2096" uniqueCount="517">
  <si>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</si>
  <si>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</si>
  <si>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</si>
  <si>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</si>
  <si>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</si>
  <si>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</si>
  <si>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</si>
  <si>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</si>
  <si>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</si>
  <si>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</si>
  <si>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</si>
  <si>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</si>
  <si>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</si>
  <si>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</si>
  <si>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</si>
  <si>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</si>
  <si>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</si>
  <si>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</si>
  <si>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</si>
  <si>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</si>
  <si>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</si>
  <si>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</si>
  <si>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</si>
  <si>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</si>
  <si>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</si>
  <si>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</si>
  <si>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</si>
  <si>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</si>
  <si>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</si>
  <si>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</si>
  <si>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</si>
  <si>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</si>
  <si>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</si>
  <si>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</si>
  <si>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</si>
  <si>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</si>
  <si>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</si>
  <si>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</si>
  <si>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</si>
  <si>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</si>
  <si>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</si>
  <si>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</si>
  <si>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</si>
  <si>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</si>
  <si>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</si>
  <si>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374</t>
  </si>
  <si>
    <t>云南省滇中引水工程建设管理局</t>
  </si>
  <si>
    <t>374001</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</si>
  <si>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</si>
  <si>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</si>
  <si>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</si>
  <si>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</si>
  <si>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</si>
  <si>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</si>
  <si>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</si>
  <si>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</si>
  <si>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</si>
  <si>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</si>
  <si>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</si>
  <si>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</si>
  <si>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</si>
  <si>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</si>
  <si>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</si>
  <si>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</si>
  <si>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</si>
  <si>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</si>
  <si>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</si>
  <si>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</si>
  <si>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</si>
  <si>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</si>
  <si>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</si>
  <si>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</si>
  <si>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</si>
  <si>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</si>
  <si>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</si>
  <si>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</si>
  <si>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</si>
  <si>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</si>
  <si>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</si>
  <si>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</si>
  <si>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</si>
  <si>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</si>
  <si>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</si>
  <si>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</si>
  <si>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</si>
  <si>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</si>
  <si>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</si>
  <si>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</si>
  <si>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21303</t>
  </si>
  <si>
    <t>水利</t>
  </si>
  <si>
    <t>2130301</t>
  </si>
  <si>
    <t>行政运行</t>
  </si>
  <si>
    <t>2130302</t>
  </si>
  <si>
    <t>一般行政管理事务</t>
  </si>
  <si>
    <t>2130305</t>
  </si>
  <si>
    <t>水利工程建设</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</si>
  <si>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</si>
  <si>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</si>
  <si>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</si>
  <si>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</si>
  <si>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</si>
  <si>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</si>
  <si>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</si>
  <si>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</si>
  <si>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</si>
  <si>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</si>
  <si>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</si>
  <si>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</si>
  <si>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</si>
  <si>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</si>
  <si>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</si>
  <si>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</si>
  <si>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</si>
  <si>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</si>
  <si>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</si>
  <si>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</si>
  <si>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</si>
  <si>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</si>
  <si>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</si>
  <si>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</si>
  <si>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</si>
  <si>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</si>
  <si>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</si>
  <si>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</si>
  <si>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</si>
  <si>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</si>
  <si>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</si>
  <si>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</si>
  <si>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</si>
  <si>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</si>
  <si>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</si>
  <si>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</si>
  <si>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</si>
  <si>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</si>
  <si>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</si>
  <si>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</si>
  <si>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</si>
  <si>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</si>
  <si>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</si>
  <si>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</si>
  <si>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</si>
  <si>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</si>
  <si>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</si>
  <si>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</si>
  <si>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</si>
  <si>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</si>
  <si>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</si>
  <si>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</si>
  <si>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</si>
  <si>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</si>
  <si>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</si>
  <si>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530000210000000026369</t>
  </si>
  <si>
    <t>行政人员支出工资</t>
  </si>
  <si>
    <t>30101</t>
  </si>
  <si>
    <t>基本工资</t>
  </si>
  <si>
    <t>30102</t>
  </si>
  <si>
    <t>津贴补贴</t>
  </si>
  <si>
    <t>30103</t>
  </si>
  <si>
    <t>奖金</t>
  </si>
  <si>
    <t>530000210000000026371</t>
  </si>
  <si>
    <t>社会保障缴费</t>
  </si>
  <si>
    <t>30108</t>
  </si>
  <si>
    <t>机关事业单位基本养老保险缴费</t>
  </si>
  <si>
    <t>30112</t>
  </si>
  <si>
    <t>其他社会保障缴费</t>
  </si>
  <si>
    <t>30110</t>
  </si>
  <si>
    <t>职工基本医疗保险缴费</t>
  </si>
  <si>
    <t>30111</t>
  </si>
  <si>
    <t>公务员医疗补助缴费</t>
  </si>
  <si>
    <t>530000210000000026373</t>
  </si>
  <si>
    <t>30113</t>
  </si>
  <si>
    <t>530000210000000026376</t>
  </si>
  <si>
    <t>公车购置及运维费</t>
  </si>
  <si>
    <t>30231</t>
  </si>
  <si>
    <t>公务用车运行维护费</t>
  </si>
  <si>
    <t>530000210000000026378</t>
  </si>
  <si>
    <t>30217</t>
  </si>
  <si>
    <t>530000210000000026379</t>
  </si>
  <si>
    <t>行政人员公务交通补贴</t>
  </si>
  <si>
    <t>30239</t>
  </si>
  <si>
    <t>其他交通费用</t>
  </si>
  <si>
    <t>530000210000000026380</t>
  </si>
  <si>
    <t>工会经费</t>
  </si>
  <si>
    <t>30228</t>
  </si>
  <si>
    <t>530000210000000026381</t>
  </si>
  <si>
    <t>一般公用经费</t>
  </si>
  <si>
    <t>30299</t>
  </si>
  <si>
    <t>其他商品和服务支出</t>
  </si>
  <si>
    <t>30201</t>
  </si>
  <si>
    <t>办公费</t>
  </si>
  <si>
    <t>30202</t>
  </si>
  <si>
    <t>印刷费</t>
  </si>
  <si>
    <t>30205</t>
  </si>
  <si>
    <t>水费</t>
  </si>
  <si>
    <t>30206</t>
  </si>
  <si>
    <t>电费</t>
  </si>
  <si>
    <t>30207</t>
  </si>
  <si>
    <t>邮电费</t>
  </si>
  <si>
    <t>30211</t>
  </si>
  <si>
    <t>差旅费</t>
  </si>
  <si>
    <t>30213</t>
  </si>
  <si>
    <t>维修（护）费</t>
  </si>
  <si>
    <t>30215</t>
  </si>
  <si>
    <t>会议费</t>
  </si>
  <si>
    <t>30216</t>
  </si>
  <si>
    <t>培训费</t>
  </si>
  <si>
    <t>30226</t>
  </si>
  <si>
    <t>劳务费</t>
  </si>
  <si>
    <t>30227</t>
  </si>
  <si>
    <t>委托业务费</t>
  </si>
  <si>
    <t>30229</t>
  </si>
  <si>
    <t>福利费</t>
  </si>
  <si>
    <t>31007</t>
  </si>
  <si>
    <t>信息网络及软件购置更新</t>
  </si>
  <si>
    <t>530000241100002221040</t>
  </si>
  <si>
    <t>行政人员绩效奖</t>
  </si>
  <si>
    <t>530000210000000027580</t>
  </si>
  <si>
    <t>事业人员支出工资</t>
  </si>
  <si>
    <t>30107</t>
  </si>
  <si>
    <t>绩效工资</t>
  </si>
  <si>
    <t>530000210000000027581</t>
  </si>
  <si>
    <t>530000210000000027583</t>
  </si>
  <si>
    <t>530000210000000027591</t>
  </si>
  <si>
    <t>530000210000000027592</t>
  </si>
  <si>
    <t>530000210000000027565</t>
  </si>
  <si>
    <t>530000210000000027566</t>
  </si>
  <si>
    <t>530000210000000027568</t>
  </si>
  <si>
    <t>530000210000000027575</t>
  </si>
  <si>
    <t>530000210000000027576</t>
  </si>
  <si>
    <t>530000210000000027552</t>
  </si>
  <si>
    <t>530000210000000027553</t>
  </si>
  <si>
    <t>530000210000000027555</t>
  </si>
  <si>
    <t>530000210000000027562</t>
  </si>
  <si>
    <t>530000210000000027563</t>
  </si>
  <si>
    <t>530000210000000027454</t>
  </si>
  <si>
    <t>530000210000000027457</t>
  </si>
  <si>
    <t>530000210000000027465</t>
  </si>
  <si>
    <t>530000210000000027480</t>
  </si>
  <si>
    <t>530000210000000027482</t>
  </si>
  <si>
    <t>530000210000000027387</t>
  </si>
  <si>
    <t>530000210000000027389</t>
  </si>
  <si>
    <t>530000210000000027397</t>
  </si>
  <si>
    <t>530000210000000027418</t>
  </si>
  <si>
    <t>530000210000000027421</t>
  </si>
  <si>
    <t>530000210000000027365</t>
  </si>
  <si>
    <t>530000210000000027366</t>
  </si>
  <si>
    <t>530000210000000027368</t>
  </si>
  <si>
    <t>530000210000000027378</t>
  </si>
  <si>
    <t>530000210000000027380</t>
  </si>
  <si>
    <t>预算05-1表</t>
  </si>
  <si>
    <t>2025年部门项目支出预算表</t>
  </si>
  <si>
    <t>项目分类</t>
  </si>
  <si>
    <t>项目单位</t>
  </si>
  <si>
    <t>本年拨款</t>
  </si>
  <si>
    <t>其中：本次下达</t>
  </si>
  <si>
    <t>部门预算机动经费</t>
  </si>
  <si>
    <t>其他运转类</t>
  </si>
  <si>
    <t>530000251100003143919</t>
  </si>
  <si>
    <t>地方水利基金代征手续经费</t>
  </si>
  <si>
    <t>专项业务类</t>
  </si>
  <si>
    <t>530000241100002027167</t>
  </si>
  <si>
    <t>30204</t>
  </si>
  <si>
    <t>手续费</t>
  </si>
  <si>
    <t>滇中引水工程建设管理专项资金</t>
  </si>
  <si>
    <t>事业发展类</t>
  </si>
  <si>
    <t>530000210000000068092</t>
  </si>
  <si>
    <t>滇中引水工程质量安全监督检查专项资金</t>
  </si>
  <si>
    <t>530000200000000015706</t>
  </si>
  <si>
    <t>滇中引水一期工程建设专项资金</t>
  </si>
  <si>
    <t>530000221100000216142</t>
  </si>
  <si>
    <t>31005</t>
  </si>
  <si>
    <t>基础设施建设</t>
  </si>
  <si>
    <t>因公出国（境）专项经费</t>
  </si>
  <si>
    <t>因公出国（境）经费</t>
  </si>
  <si>
    <t>530000200000000010916</t>
  </si>
  <si>
    <t>30212</t>
  </si>
  <si>
    <t>因公出国（境）费用</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</si>
  <si>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</si>
  <si>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</si>
  <si>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</si>
  <si>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</si>
  <si>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</si>
  <si>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</si>
  <si>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</si>
  <si>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</si>
  <si>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</si>
  <si>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</si>
  <si>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</si>
  <si>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</si>
  <si>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部门机动经费，按照当年情况，及时申请使用。</t>
  </si>
  <si>
    <t>产出指标</t>
  </si>
  <si>
    <t>数量指标</t>
  </si>
  <si>
    <t>部门机动经费使用情况</t>
  </si>
  <si>
    <t>&gt;=</t>
  </si>
  <si>
    <t>80</t>
  </si>
  <si>
    <t>%</t>
  </si>
  <si>
    <t>定量指标</t>
  </si>
  <si>
    <t>反映预算部门（单位）部门机动经费使用进度。</t>
  </si>
  <si>
    <t>质量指标</t>
  </si>
  <si>
    <t>是否纳入年度计划</t>
  </si>
  <si>
    <t>=</t>
  </si>
  <si>
    <t>100</t>
  </si>
  <si>
    <t>是/否</t>
  </si>
  <si>
    <t>定性指标</t>
  </si>
  <si>
    <t>反映部门机动经费是否纳入部门的年度计划。</t>
  </si>
  <si>
    <t>效益指标</t>
  </si>
  <si>
    <t>经济效益</t>
  </si>
  <si>
    <t xml:space="preserve"> 实际使用效果</t>
  </si>
  <si>
    <t>95</t>
  </si>
  <si>
    <t>反映部门机动经费使用效果。</t>
  </si>
  <si>
    <t>满意度指标</t>
  </si>
  <si>
    <t>服务对象满意度</t>
  </si>
  <si>
    <t>使用人员满意度</t>
  </si>
  <si>
    <t>使用人员满意程度。</t>
  </si>
  <si>
    <t>根据中央关于控制并降低因公临时出国总量的要求，结合本部门职能职责，为加强重大水利工程建设运营管理的国际交流合作，更好推进以滇中引水工程为骨干的水利基础设施网络建设，计划按照年初批复积极开展对外交流工作。</t>
  </si>
  <si>
    <t>出访限量管理国家（地区）团组数</t>
  </si>
  <si>
    <t>个</t>
  </si>
  <si>
    <t>省外办批复部门限量管理国家（地区）出访计划数。</t>
  </si>
  <si>
    <t>单个团组出访总人数</t>
  </si>
  <si>
    <t>&lt;=</t>
  </si>
  <si>
    <t>单个团组出访天数</t>
  </si>
  <si>
    <t>11</t>
  </si>
  <si>
    <t>天</t>
  </si>
  <si>
    <t>出访1国不超过5天，出访2国不超过8天，出访3国不超过10天。前往拉美、非洲航班衔接不便的国家和地区的团组，出访1国不超过6天，出访2国不超过9天，出访3国不超过11天。</t>
  </si>
  <si>
    <t>社会效益</t>
  </si>
  <si>
    <t>出访形成报告数</t>
  </si>
  <si>
    <t>1.00</t>
  </si>
  <si>
    <t>篇</t>
  </si>
  <si>
    <t>反映出访成效，即组团出访形成的报告数量情况。</t>
  </si>
  <si>
    <t>促成成果数</t>
  </si>
  <si>
    <t>反映出访团组出访促进成果达成的数量情况，如提出建设性意见、建议的数量等。</t>
  </si>
  <si>
    <t>&gt;</t>
  </si>
  <si>
    <t>90%</t>
  </si>
  <si>
    <t>出访人员对此次行程安排、吃住行质量与服务、收获度等进行评价。</t>
  </si>
  <si>
    <t>一是加强政治建设，深化党建引领。持续深入学习践行习近平新时代中国特色社会主义思想，着力抓好党的二十大精神学习宣传贯彻，持续深化作风革命和效能革命，加强重点领域和关键环节的监督和执纪，把忠诚拥护“两个确立”、坚决做到“两个维护”落实到工程建设全过程各方面。
二是强化统筹协调，推进建设进度。用好关键洞段工作专班机制，全力推进“智慧滇中引水”建设，组织参建各方健全建管体系、明确节点目标、分解细化任务、优化建管举措、加大资源投入、配强人员队伍、强化现场管控，强力推进一期工程、二期配套工程建设进度。
三是坚持从严管控，抓牢质量安全。压实质量安全责任，健全闭环管理体系和双重预防机制，深入开展“15个必查”，严格执行“一次死亡法”和“三管三必须”，全面提升超前预报、预警防范和应急救援能力，强化衬砌混凝土质量管理，全力加强项目法人试验检测，严格规范检验检测和项目验收，确保工程质量优良、生产安全。
四是狠抓科技攻关，破解建设难题。发挥“工程专家委员会+全过程咨询”机制的作用，加强协同创新中心建设，聚焦香炉山隧洞等关键节点，推进涌水突泥等重大关键技术研究，优化工程技术服务，组织参建各方大力运用新技术、新材料、新设备、新工艺，全力破解工程建设难题。
五是推进绿色施工，打造典范工程。持续完善环水保制度体系，加快环水保科研和成果转化，落实最严格的生态环保措施，督促参建各方坚决消除生态环保问题隐患，做到绿色建造、文明施工，全力创建绿色典范工程。</t>
  </si>
  <si>
    <t>输水工程金属结构按计划供货完成进度</t>
  </si>
  <si>
    <t>按照供货计划及合同完成年度任务。</t>
  </si>
  <si>
    <t>组织全体参建单位参加质量与安全教育培训次数</t>
  </si>
  <si>
    <t>次</t>
  </si>
  <si>
    <t>按照年度培训计划完成对参建单位质量安全管理人员的培训。</t>
  </si>
  <si>
    <t>组织开展2025年“安全生产月”活动次数</t>
  </si>
  <si>
    <t>制定滇中引水工程“安全生产月”方案，并组织全体参见单位开展活动。</t>
  </si>
  <si>
    <t>滇中引水工程投资完成额</t>
  </si>
  <si>
    <t>40</t>
  </si>
  <si>
    <t>亿元</t>
  </si>
  <si>
    <t>反映2025年滇中引水工程投资完成情况，工程已施工完成部分对应的投资概算。</t>
  </si>
  <si>
    <t>完成施工建筑物掘进里程</t>
  </si>
  <si>
    <t>20</t>
  </si>
  <si>
    <t>公里</t>
  </si>
  <si>
    <t>反映2025年滇中引水工程形象进度完成情况</t>
  </si>
  <si>
    <t>完成施工建筑物施工里程（衬砌、钢管安装、砼浇筑等）</t>
  </si>
  <si>
    <t>水源工程水泵、电机、进口蝶阀、出口球阀按计划供货完成进度</t>
  </si>
  <si>
    <t>按照供货计划及合同完成年度任务</t>
  </si>
  <si>
    <t>按年度供图计划提供施工图</t>
  </si>
  <si>
    <t>按照供图计划及合同完成年度任务</t>
  </si>
  <si>
    <t>完成工程技术咨询次数</t>
  </si>
  <si>
    <t>根据建设过程中，遇到的困难问题，及时向水规总院咨询，解决相关问题</t>
  </si>
  <si>
    <t>开展西南复杂地质条件下特大型引调水工程安全建设与高效运行关键技术研究（第二期）次数</t>
  </si>
  <si>
    <t>推进西南复杂地质条件下特大型引调水工程安全建设与高效运行关键技术研究工作</t>
  </si>
  <si>
    <t>完成设计变更抽检项数</t>
  </si>
  <si>
    <t>项</t>
  </si>
  <si>
    <t>完成对全线6个分局审批的设计变更进行抽检2次。</t>
  </si>
  <si>
    <t>单元工程质量评定合格率</t>
  </si>
  <si>
    <t>按照单元工程质量评定100%合格，并得到监理工程师签字认可。</t>
  </si>
  <si>
    <t>开展质量与安全监督检查次数</t>
  </si>
  <si>
    <t>10</t>
  </si>
  <si>
    <t>定期对工程全线开展质量安抽查检查</t>
  </si>
  <si>
    <t>质量问题与安全隐患整改率</t>
  </si>
  <si>
    <t>飞检技术服务单位在现场检查发现问题同时，向责任单位开具监督检查整改通知，要求参建单位进行限期整改。按照建设单位要求对问题整改情况开展“回头看”，确保整改率。</t>
  </si>
  <si>
    <t>杜绝重特大质量安全事故发生率</t>
  </si>
  <si>
    <t>年度内不发生重特大质量安全事故</t>
  </si>
  <si>
    <t>2025年为劳务人员提供创收金额</t>
  </si>
  <si>
    <t>年度内发放劳务人员工资</t>
  </si>
  <si>
    <t>2025年提供就业岗位数</t>
  </si>
  <si>
    <t>8000</t>
  </si>
  <si>
    <t>人</t>
  </si>
  <si>
    <t>反映滇中引水工程全线参建人员数量</t>
  </si>
  <si>
    <t>生态效益</t>
  </si>
  <si>
    <t>扰动土地整治率</t>
  </si>
  <si>
    <t>68</t>
  </si>
  <si>
    <t>扰动土地治理率=(水保措施防治面积＋永久建筑物占压面积)/扰动地表面积（100%）。</t>
  </si>
  <si>
    <t>社会公众满意度</t>
  </si>
  <si>
    <t>90</t>
  </si>
  <si>
    <t>《滇中引水工程初步设计报告》及社会公众随机问卷调查</t>
  </si>
  <si>
    <t>一是全面推进建设提速。加强与有关主管部门的对接协调，全力破解涉铁项目推进、临时用地审批、秀山自然保护区调整、生态保护红线调整、砂石料场采矿权证获取等制约工程建设提速的困难问题，并锁定主体工程工作面的进度、质量、安全、投资、廉洁等目标，严格落实包保责任制，深入开展劳动竞赛和技能竞赛，全力加快主体工程建设进度，同步加快二期工程的报批、招标和开工建设。
二是严格做好质量管理。强化参建各方的职责落实，全面压实全员全过程管控机制，在工程全线深入组织开展全覆盖零死角的“飞行检查”，严格按照“一次死亡法”进行惩戒除退，全面落实“查改认罚”的闭环管理，形成持续改进的质量管控格局。
三是从严狠抓安全生产。严格履行安全生产监管职责，层层压紧压实安全生产责任，围绕“15个必查”深入组织开展监督检查，全面整治消除各类问题隐患，确保工程生产安全。
四是着力做好技术攻关。紧盯工程推进中的重点难点问题，认真开展西南复杂地质条件下特大型引调水工程安全建设与高效运行等关键技术研究，组织专家委员会和全过程技术咨询机构开展咨询把关，组织参建各方大力开展工艺、工法、装备和管理创新，全面助力工程建设提速。
五是推动廉政关口前移。以工地一线临时联合党支部为依托，以党风廉政联建工作为切入点，组织参建各方联动落实全面从严治党要求，推动党风廉政建设关口向工程建设一线前移，努力为干事创业营造风清气正环境。</t>
  </si>
  <si>
    <t>完成滇中引水工程年度建设管理相关会议召开次数</t>
  </si>
  <si>
    <t>完成滇中引水工程年度建设管理相关会议召开</t>
  </si>
  <si>
    <t>根据建设过程中，遇到的困难问题，及时向水规总院咨询，解决相关问题。</t>
  </si>
  <si>
    <t>完成对全线6个分局审批的设计变更进行抽检2次</t>
  </si>
  <si>
    <t>按照年度培训计划完成对参建单位质量安全管理人员的培训</t>
  </si>
  <si>
    <t>按照单元工程质量评定100%合格，并得到监理工程师签字认可</t>
  </si>
  <si>
    <t>制定滇中引水工程“安全生产月”方案，并组织全体参见单位开展活动</t>
  </si>
  <si>
    <t>反映工程沿线群众满意度</t>
  </si>
  <si>
    <t>以标准化、常态化的飞检工作为基础，组织开展“拉网式、全覆盖、无盲区、零死角”工程全线监督检查，并针对工程重点部位，重点环节，以全线飞检+专项飞检模式相结合的工作模式，着重针对滇中引水工程质量管理控制、安全保证措施、原材料中间产品及工程实体质量进行监督检查，在工程全线以“强监管”为工作遵循，全面提高滇中引水工程质量、安全控制管理及工程实体质量。</t>
  </si>
  <si>
    <t>开展工程全线飞检次数</t>
  </si>
  <si>
    <t>年度组织飞检技术服务单位开展工程全线飞检工作，对6个管理段的质量安全管理情况开展监督检查，同时对原材料、半成品、工程实体进行了现场质量检测及取样送检。</t>
  </si>
  <si>
    <t>提交飞检工作及试验测验报告</t>
  </si>
  <si>
    <t>套</t>
  </si>
  <si>
    <t>根据工程全线飞检工作情况，飞检技术服务单位想建设单位提交飞检工作报告及试验检测报告。</t>
  </si>
  <si>
    <t>建设单位满意度</t>
  </si>
  <si>
    <t>飞检技术服务单位能够客观、公正反映被检标段质量安全管理情况，指出施工现场、内业资料存在问题，检测工作严格按照合同数量、要求等开展，对规范参建单位管理行为、降低现场问题隐患发生率起到了较好成效。</t>
  </si>
  <si>
    <t>根据《云南省财政厅等7部门关于印发〈云南省随用电量征收地方水利建设基金征收使用管理办法〉的通知》，云南电网公司对供电范围内企事业单位和个体经营者随用电量收取电费的同时代征地方水利建设基金，严格执行政府部门批准的政府性基金征收标准和征收范围，不违反政策多征、减征、免征、缓征或截留、挪用地方水利建设基金，不违规执行政府部门越权出台的地方水利建设基金政策。对欠缴、少缴的地方水利建设基金，配合政府部门做好催缴工作。按政策规定及时、足额将应代缴的地方水利建设基金上缴到政府有关部门。</t>
  </si>
  <si>
    <t>要求云南电网公司代收的实际缴纳金额占应缴金额比例</t>
  </si>
  <si>
    <t>每年地方水利基金实际缴纳金额占应缴金额比例</t>
  </si>
  <si>
    <t>定期核实地方水利基金征收次数</t>
  </si>
  <si>
    <t>4.00</t>
  </si>
  <si>
    <t>定期向云南省税务局核实地方水利基金实际征收数额的次数</t>
  </si>
  <si>
    <t>要求云南电网公司每年向云南省税务局函告地方水利基金欠征台账次数</t>
  </si>
  <si>
    <t>12</t>
  </si>
  <si>
    <t>每月均须向云南省税务局函告地方水利基金欠征台账</t>
  </si>
  <si>
    <t>在2025年度收到手续费相关单据后完成全额支付</t>
  </si>
  <si>
    <t>2025年内支付完成2024代征收的地方水利基金手续费</t>
  </si>
  <si>
    <t>核实实际征收地方水利基金准确率</t>
  </si>
  <si>
    <t>同云南电网公司和云南省税务局核实2024年实际征收的水利基金数额。</t>
  </si>
  <si>
    <t>提供滇中引水工程建设资金数额</t>
  </si>
  <si>
    <t>30</t>
  </si>
  <si>
    <t>2025年为滇中引水一期工程提供建设资金</t>
  </si>
  <si>
    <t>社会公众随机问卷调查</t>
  </si>
  <si>
    <t>预算06表</t>
  </si>
  <si>
    <t>2025年部门政府性基金预算支出预算表</t>
  </si>
  <si>
    <t>政府性基金预算支出</t>
  </si>
  <si>
    <t>注：本单位今年无政府性基金预算支出，因此本表为空。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</si>
  <si>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</si>
  <si>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</si>
  <si>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</si>
  <si>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</si>
  <si>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</si>
  <si>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</si>
  <si>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</si>
  <si>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</si>
  <si>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</si>
  <si>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</si>
  <si>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</si>
  <si>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</si>
  <si>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公务用车加油费</t>
  </si>
  <si>
    <t>C23120302 车辆加油、添加燃料服务</t>
  </si>
  <si>
    <t>公务用车维修服务</t>
  </si>
  <si>
    <t>C23120301 车辆维修和保养服务</t>
  </si>
  <si>
    <t>公务用车保险服务</t>
  </si>
  <si>
    <t>C1804010201 机动车保险服务</t>
  </si>
  <si>
    <t>年</t>
  </si>
  <si>
    <t>采购办公用复印纸</t>
  </si>
  <si>
    <t>A05040101 复印纸</t>
  </si>
  <si>
    <t>印刷服务</t>
  </si>
  <si>
    <t>C2309019901 公文用纸、资料汇编、信封印刷服务</t>
  </si>
  <si>
    <t>批</t>
  </si>
  <si>
    <t>采购2025年宽带使用费用</t>
  </si>
  <si>
    <t>C99000000 其他服务</t>
  </si>
  <si>
    <t>预算08表</t>
  </si>
  <si>
    <t>2025年部门政府购买服务预算表</t>
  </si>
  <si>
    <t>政府购买服务项目</t>
  </si>
  <si>
    <t>政府购买服务目录</t>
  </si>
  <si>
    <t>公务用车维修</t>
  </si>
  <si>
    <t>B1101 维修保养服务</t>
  </si>
  <si>
    <t>购买法律专家服务</t>
  </si>
  <si>
    <t>B0101 法律顾问服务</t>
  </si>
  <si>
    <t>机关信息系统开发与维护（二级等保测评）</t>
  </si>
  <si>
    <t>B1001 机关信息系统开发与维护服务</t>
  </si>
  <si>
    <t>2025年网络接入服务</t>
  </si>
  <si>
    <t>B1003 网络接入服务</t>
  </si>
  <si>
    <t>2025年公文、红头印刷，文件装订</t>
  </si>
  <si>
    <t>B1104 印刷和出版服务</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</si>
  <si>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</si>
  <si>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</si>
  <si>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</si>
  <si>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</si>
  <si>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</si>
  <si>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</si>
  <si>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</si>
  <si>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</si>
  <si>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</si>
  <si>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</si>
  <si>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</si>
  <si>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</si>
  <si>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</si>
  <si>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</si>
  <si>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</si>
  <si>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</si>
  <si>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</si>
  <si>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</si>
  <si>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</si>
  <si>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</si>
  <si>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</si>
  <si>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</si>
  <si>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</si>
  <si>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</si>
  <si>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注：本单位今年无省对下转移支付，因此本表为空。</t>
  </si>
  <si>
    <t>预算09-2表</t>
  </si>
  <si>
    <t>2025年省对下转移支付绩效目标表</t>
  </si>
  <si>
    <t>预算10表</t>
  </si>
  <si>
    <t>2025年新增资产配置表</t>
  </si>
  <si>
    <t>资产类别</t>
  </si>
  <si>
    <t>资产分类代码.名称</t>
  </si>
  <si>
    <t>资产名称</t>
  </si>
  <si>
    <t>计量单位</t>
  </si>
  <si>
    <t>财政部门批复数（元）</t>
  </si>
  <si>
    <t>单价</t>
  </si>
  <si>
    <t>金额</t>
  </si>
  <si>
    <t>7</t>
  </si>
  <si>
    <t>8</t>
  </si>
  <si>
    <t>注：本单位今年无新增资产，因此本表为空。</t>
  </si>
  <si>
    <t>预算11表</t>
  </si>
  <si>
    <t>2025年中央转移支付补助项目支出预算表</t>
  </si>
  <si>
    <t>上级补助</t>
  </si>
  <si>
    <t>注：本单位今年无中央转移支付补助，因此本表为空。</t>
  </si>
  <si>
    <t>预算12表</t>
  </si>
  <si>
    <t>2025年部门项目支出中期规划预算表</t>
  </si>
  <si>
    <t>项目级次</t>
  </si>
  <si>
    <t>2025年</t>
  </si>
  <si>
    <t>2026年</t>
  </si>
  <si>
    <t>2027年</t>
  </si>
  <si>
    <t>212 因公出国（境）经费</t>
  </si>
  <si>
    <t>本级</t>
  </si>
  <si>
    <t>229 其他运转类</t>
  </si>
  <si>
    <t>311 专项业务类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</si>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</sst>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yyyy\-mm\-dd\ hh:mm:ss"/>
    <numFmt numFmtId="178" formatCode="hh:mm:ss"/>
    <numFmt numFmtId="179" formatCode="yyyy\-mm\-dd"/>
    <numFmt numFmtId="180" formatCode="#,##0.00;\-#,##0.00;;@"/>
  </numFmts>
  <fonts count="40">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2" borderId="14"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5" applyNumberFormat="0" applyFill="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8" fillId="0" borderId="0" applyNumberFormat="0" applyFill="0" applyBorder="0" applyAlignment="0" applyProtection="0">
      <alignment vertical="center"/>
    </xf>
    <xf numFmtId="0" fontId="29" fillId="3" borderId="17" applyNumberFormat="0" applyAlignment="0" applyProtection="0">
      <alignment vertical="center"/>
    </xf>
    <xf numFmtId="0" fontId="30" fillId="4" borderId="18" applyNumberFormat="0" applyAlignment="0" applyProtection="0">
      <alignment vertical="center"/>
    </xf>
    <xf numFmtId="0" fontId="31" fillId="4" borderId="17" applyNumberFormat="0" applyAlignment="0" applyProtection="0">
      <alignment vertical="center"/>
    </xf>
    <xf numFmtId="0" fontId="32" fillId="5" borderId="19" applyNumberFormat="0" applyAlignment="0" applyProtection="0">
      <alignment vertical="center"/>
    </xf>
    <xf numFmtId="0" fontId="33" fillId="0" borderId="20" applyNumberFormat="0" applyFill="0" applyAlignment="0" applyProtection="0">
      <alignment vertical="center"/>
    </xf>
    <xf numFmtId="0" fontId="34" fillId="0" borderId="21"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176" fontId="7" fillId="0" borderId="7">
      <alignment horizontal="right" vertical="center"/>
    </xf>
    <xf numFmtId="10" fontId="7" fillId="0" borderId="7">
      <alignment horizontal="right" vertical="center"/>
    </xf>
    <xf numFmtId="177" fontId="7" fillId="0" borderId="7">
      <alignment horizontal="right" vertical="center"/>
    </xf>
    <xf numFmtId="178" fontId="7" fillId="0" borderId="7">
      <alignment horizontal="right" vertical="center"/>
    </xf>
    <xf numFmtId="49" fontId="7" fillId="0" borderId="7">
      <alignment horizontal="left" vertical="center" wrapText="1"/>
    </xf>
    <xf numFmtId="179" fontId="7" fillId="0" borderId="7">
      <alignment horizontal="right" vertical="center"/>
    </xf>
    <xf numFmtId="180" fontId="7" fillId="0" borderId="7">
      <alignment horizontal="right" vertical="center"/>
    </xf>
    <xf numFmtId="180" fontId="7" fillId="0" borderId="7">
      <alignment horizontal="right" vertical="center"/>
    </xf>
  </cellStyleXfs>
  <cellXfs count="175">
    <xf numFmtId="0" fontId="0" fillId="0" borderId="0" xfId="0"/>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80" fontId="5" fillId="0" borderId="7" xfId="56" applyFont="1">
      <alignment horizontal="right" vertical="center"/>
    </xf>
    <xf numFmtId="49" fontId="5" fillId="0" borderId="7" xfId="53" applyFont="1">
      <alignment horizontal="left" vertical="center" wrapText="1"/>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49" fontId="7" fillId="0" borderId="0" xfId="53" applyBorder="1">
      <alignment horizontal="left" vertical="center" wrapText="1"/>
    </xf>
    <xf numFmtId="49" fontId="7" fillId="0" borderId="0" xfId="53" applyBorder="1" applyAlignment="1">
      <alignment horizontal="right" vertical="center" wrapText="1"/>
    </xf>
    <xf numFmtId="49" fontId="8" fillId="0" borderId="0" xfId="53" applyFont="1" applyBorder="1" applyAlignment="1">
      <alignment horizontal="center" vertical="center" wrapText="1"/>
    </xf>
    <xf numFmtId="49" fontId="9" fillId="0" borderId="7" xfId="53" applyFont="1" applyAlignment="1">
      <alignment horizontal="center" vertical="center" wrapText="1"/>
    </xf>
    <xf numFmtId="49" fontId="10" fillId="0" borderId="7" xfId="53" applyAlignment="1">
      <alignment horizontal="center" vertical="center" wrapText="1"/>
    </xf>
    <xf numFmtId="49" fontId="9" fillId="0" borderId="7" xfId="53" applyFont="1">
      <alignment horizontal="left" vertical="center" wrapText="1"/>
    </xf>
    <xf numFmtId="176" fontId="7" fillId="0" borderId="7" xfId="49">
      <alignment horizontal="right" vertical="center"/>
    </xf>
    <xf numFmtId="180" fontId="7" fillId="0" borderId="7" xfId="56">
      <alignment horizontal="right" vertical="center"/>
    </xf>
    <xf numFmtId="0" fontId="11"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2" fillId="0" borderId="7" xfId="0" applyFont="1" applyBorder="1" applyAlignment="1">
      <alignment horizontal="left" vertical="center" wrapText="1"/>
    </xf>
    <xf numFmtId="0" fontId="12" fillId="0" borderId="7" xfId="0" applyFont="1" applyBorder="1" applyAlignment="1">
      <alignment vertical="center" wrapText="1"/>
    </xf>
    <xf numFmtId="0" fontId="12" fillId="0" borderId="7" xfId="0" applyFont="1" applyBorder="1" applyAlignment="1">
      <alignment horizontal="center" vertical="center" wrapText="1"/>
    </xf>
    <xf numFmtId="0" fontId="12" fillId="0" borderId="7" xfId="0" applyFont="1" applyBorder="1" applyAlignment="1" applyProtection="1">
      <alignment horizontal="center" vertical="center"/>
      <protection locked="0"/>
    </xf>
    <xf numFmtId="0" fontId="12"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1"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0" fontId="3" fillId="0" borderId="0" xfId="0" applyFont="1" applyAlignment="1" applyProtection="1">
      <alignment horizontal="right"/>
      <protection locked="0"/>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4" fontId="3" fillId="0" borderId="11" xfId="0" applyNumberFormat="1" applyFont="1" applyBorder="1" applyAlignment="1" applyProtection="1">
      <alignment horizontal="right" vertical="center"/>
      <protection locked="0"/>
    </xf>
    <xf numFmtId="0" fontId="3" fillId="0" borderId="6" xfId="0" applyFont="1" applyBorder="1" applyAlignment="1">
      <alignment horizontal="left" vertical="center" wrapText="1" indent="1"/>
    </xf>
    <xf numFmtId="0" fontId="3" fillId="0" borderId="6" xfId="0" applyFont="1" applyBorder="1" applyAlignment="1">
      <alignment horizontal="left" vertical="center" wrapText="1" indent="2"/>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1" xfId="0" applyFont="1" applyBorder="1" applyAlignment="1">
      <alignment horizontal="center" vertical="center"/>
    </xf>
    <xf numFmtId="0" fontId="4"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0" fontId="3" fillId="0" borderId="11" xfId="0" applyFont="1" applyBorder="1" applyAlignment="1">
      <alignment horizontal="center" vertical="center" wrapText="1"/>
    </xf>
    <xf numFmtId="176" fontId="5" fillId="0" borderId="7" xfId="49"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2" fillId="0" borderId="7" xfId="0" applyFont="1" applyBorder="1" applyAlignment="1">
      <alignment horizontal="left" vertical="center" wrapText="1" indent="1"/>
    </xf>
    <xf numFmtId="0" fontId="12" fillId="0" borderId="7" xfId="0" applyFont="1" applyBorder="1" applyAlignment="1">
      <alignment horizontal="left" vertical="center" wrapText="1" indent="2"/>
    </xf>
    <xf numFmtId="0" fontId="5" fillId="0" borderId="0" xfId="0" applyFont="1" applyAlignment="1">
      <alignment horizontal="left" vertical="center"/>
    </xf>
    <xf numFmtId="49" fontId="5" fillId="0" borderId="7" xfId="0" applyNumberFormat="1" applyFont="1" applyBorder="1" applyAlignment="1">
      <alignment horizontal="left" vertical="center" wrapText="1"/>
    </xf>
    <xf numFmtId="0" fontId="13" fillId="0" borderId="7" xfId="0" applyFont="1" applyBorder="1" applyAlignment="1">
      <alignment horizontal="center" vertical="center"/>
    </xf>
    <xf numFmtId="0" fontId="13"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4" fillId="0" borderId="7" xfId="0" applyFont="1" applyBorder="1" applyAlignment="1">
      <alignment horizontal="center"/>
    </xf>
    <xf numFmtId="49" fontId="5" fillId="0" borderId="7" xfId="53" applyFont="1" applyAlignment="1">
      <alignment horizontal="left" vertical="center" wrapText="1" indent="1"/>
    </xf>
    <xf numFmtId="49" fontId="5" fillId="0" borderId="7" xfId="53" applyFont="1" applyAlignment="1">
      <alignment horizontal="left" vertical="center" wrapText="1" indent="2"/>
    </xf>
    <xf numFmtId="0" fontId="13" fillId="0" borderId="7" xfId="0" applyFont="1" applyBorder="1" applyAlignment="1">
      <alignment horizontal="center" vertical="center" wrapText="1"/>
    </xf>
    <xf numFmtId="0" fontId="1" fillId="0" borderId="0" xfId="0" applyFont="1" applyAlignment="1">
      <alignment horizontal="center" wrapText="1"/>
    </xf>
    <xf numFmtId="0" fontId="15" fillId="0" borderId="0" xfId="0" applyFont="1" applyAlignment="1">
      <alignment horizontal="center" vertical="center" wrapText="1"/>
    </xf>
    <xf numFmtId="0" fontId="16" fillId="0" borderId="7" xfId="0" applyFont="1" applyBorder="1" applyAlignment="1">
      <alignment horizontal="center" vertical="center" wrapText="1"/>
    </xf>
    <xf numFmtId="0" fontId="16"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9"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3" fillId="0" borderId="7" xfId="0" applyFont="1" applyBorder="1" applyAlignment="1">
      <alignment horizontal="left" vertical="center" wrapText="1" indent="1"/>
    </xf>
    <xf numFmtId="0" fontId="3" fillId="0" borderId="7" xfId="0" applyFont="1" applyBorder="1" applyAlignment="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19" fillId="0" borderId="7" xfId="0" applyFont="1" applyBorder="1" applyAlignment="1">
      <alignment vertical="center"/>
    </xf>
    <xf numFmtId="4" fontId="19" fillId="0" borderId="7" xfId="0" applyNumberFormat="1" applyFont="1" applyBorder="1" applyAlignment="1" applyProtection="1">
      <alignment horizontal="right" vertical="center"/>
      <protection locked="0"/>
    </xf>
    <xf numFmtId="49" fontId="19" fillId="0" borderId="7" xfId="53" applyFont="1">
      <alignment horizontal="left" vertical="center" wrapText="1"/>
    </xf>
    <xf numFmtId="0" fontId="5" fillId="0" borderId="7" xfId="0" applyFont="1" applyBorder="1" applyAlignment="1">
      <alignment vertical="center"/>
    </xf>
    <xf numFmtId="0" fontId="3" fillId="0" borderId="7" xfId="0" applyFont="1" applyBorder="1" applyAlignment="1">
      <alignment vertical="center"/>
    </xf>
    <xf numFmtId="4" fontId="19" fillId="0" borderId="7" xfId="0" applyNumberFormat="1" applyFont="1" applyBorder="1" applyAlignment="1">
      <alignment horizontal="right" vertical="center"/>
    </xf>
    <xf numFmtId="0" fontId="19" fillId="0" borderId="7" xfId="0" applyFont="1" applyBorder="1" applyAlignment="1">
      <alignment horizontal="center" vertical="center"/>
    </xf>
    <xf numFmtId="0" fontId="5" fillId="0" borderId="7" xfId="0" applyFont="1" applyBorder="1" applyAlignment="1">
      <alignment horizontal="left" vertical="center"/>
    </xf>
    <xf numFmtId="0" fontId="19"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1" fillId="0" borderId="1" xfId="0" applyFont="1" applyBorder="1" applyAlignment="1">
      <alignment horizontal="center" vertical="center" wrapText="1"/>
    </xf>
    <xf numFmtId="180" fontId="5" fillId="0" borderId="0" xfId="56" applyFont="1" applyBorder="1">
      <alignment horizontal="right" vertical="center"/>
    </xf>
    <xf numFmtId="0" fontId="11"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3" xfId="0" applyFont="1" applyBorder="1" applyAlignment="1" applyProtection="1">
      <alignment horizontal="center" vertical="center"/>
      <protection locked="0"/>
    </xf>
    <xf numFmtId="0" fontId="1" fillId="0" borderId="11" xfId="0" applyFont="1" applyBorder="1" applyAlignment="1">
      <alignment horizontal="center" vertical="center" wrapText="1"/>
    </xf>
    <xf numFmtId="0" fontId="20" fillId="0" borderId="1" xfId="0" applyFont="1" applyBorder="1" applyAlignment="1">
      <alignment horizontal="center" vertical="center" wrapText="1"/>
    </xf>
    <xf numFmtId="0" fontId="1" fillId="0" borderId="1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Alignment="1">
      <alignment horizontal="center" vertical="top"/>
    </xf>
    <xf numFmtId="0" fontId="3" fillId="0" borderId="6" xfId="0" applyFont="1" applyBorder="1" applyAlignment="1">
      <alignment horizontal="left" vertical="center"/>
    </xf>
    <xf numFmtId="0" fontId="19" fillId="0" borderId="6" xfId="0" applyFont="1" applyBorder="1" applyAlignment="1">
      <alignment horizontal="center"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180" fontId="19" fillId="0" borderId="7" xfId="0" applyNumberFormat="1" applyFont="1" applyBorder="1" applyAlignment="1">
      <alignment horizontal="right" vertical="center"/>
    </xf>
    <xf numFmtId="0" fontId="5" fillId="0" borderId="6" xfId="0" applyFont="1" applyBorder="1" applyAlignment="1">
      <alignment horizontal="left" vertical="center"/>
    </xf>
    <xf numFmtId="0" fontId="19" fillId="0" borderId="6" xfId="0" applyFont="1" applyBorder="1" applyAlignment="1" applyProtection="1">
      <alignment horizontal="center"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IntegralNumberStyle" xfId="49"/>
    <cellStyle name="PercentStyle" xfId="50"/>
    <cellStyle name="DateTimeStyle" xfId="51"/>
    <cellStyle name="TimeStyle" xfId="52"/>
    <cellStyle name="TextStyle" xfId="53"/>
    <cellStyle name="DateStyle" xfId="54"/>
    <cellStyle name="NumberStyle" xfId="55"/>
    <cellStyle name="Money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1"/>
  <sheetViews>
    <sheetView showZeros="0" workbookViewId="0">
      <selection activeCell="A1" sqref="A1"/>
    </sheetView>
  </sheetViews>
  <sheetFormatPr defaultColWidth="8" defaultRowHeight="14.25" customHeight="1" outlineLevelCol="3"/>
  <cols>
    <col min="1" max="1" width="39.5740740740741" customWidth="1"/>
    <col min="2" max="2" width="46.3148148148148" customWidth="1"/>
    <col min="3" max="3" width="40.4259259259259" customWidth="1"/>
    <col min="4" max="4" width="50.1759259259259" customWidth="1"/>
  </cols>
  <sheetData>
    <row r="1" ht="12" customHeight="1" spans="4:4">
      <c r="D1" s="97" t="s">
        <v>0</v>
      </c>
    </row>
    <row r="2" ht="36" customHeight="1" spans="1:4">
      <c r="A2" s="42" t="s">
        <v>1</v>
      </c>
      <c r="B2" s="167"/>
      <c r="C2" s="167"/>
      <c r="D2" s="167"/>
    </row>
    <row r="3" ht="21" customHeight="1" spans="1:4">
      <c r="A3" s="90" t="str">
        <f>"单位名称："&amp;"云南省滇中引水工程建设管理局"</f>
        <v>单位名称：云南省滇中引水工程建设管理局</v>
      </c>
      <c r="B3" s="132"/>
      <c r="C3" s="132"/>
      <c r="D3" s="96" t="s">
        <v>2</v>
      </c>
    </row>
    <row r="4" ht="19.5" customHeight="1" spans="1:4">
      <c r="A4" s="10" t="s">
        <v>3</v>
      </c>
      <c r="B4" s="12"/>
      <c r="C4" s="10" t="s">
        <v>4</v>
      </c>
      <c r="D4" s="12"/>
    </row>
    <row r="5" ht="19.5" customHeight="1" spans="1:4">
      <c r="A5" s="15" t="s">
        <v>5</v>
      </c>
      <c r="B5" s="15" t="s">
        <v>6</v>
      </c>
      <c r="C5" s="15" t="s">
        <v>7</v>
      </c>
      <c r="D5" s="15" t="s">
        <v>6</v>
      </c>
    </row>
    <row r="6" ht="19.5" customHeight="1" spans="1:4">
      <c r="A6" s="18"/>
      <c r="B6" s="18"/>
      <c r="C6" s="18"/>
      <c r="D6" s="18"/>
    </row>
    <row r="7" ht="25.4" customHeight="1" spans="1:4">
      <c r="A7" s="143" t="s">
        <v>8</v>
      </c>
      <c r="B7" s="119">
        <v>5048791420.59</v>
      </c>
      <c r="C7" s="23" t="str">
        <f>"一"&amp;"、"&amp;"社会保障和就业支出"</f>
        <v>一、社会保障和就业支出</v>
      </c>
      <c r="D7" s="119">
        <v>3081088.91</v>
      </c>
    </row>
    <row r="8" ht="25.4" customHeight="1" spans="1:4">
      <c r="A8" s="143" t="s">
        <v>9</v>
      </c>
      <c r="B8" s="119"/>
      <c r="C8" s="23" t="str">
        <f>"二"&amp;"、"&amp;"卫生健康支出"</f>
        <v>二、卫生健康支出</v>
      </c>
      <c r="D8" s="119">
        <v>3022863.37</v>
      </c>
    </row>
    <row r="9" ht="25.4" customHeight="1" spans="1:4">
      <c r="A9" s="143" t="s">
        <v>10</v>
      </c>
      <c r="B9" s="119"/>
      <c r="C9" s="23" t="str">
        <f>"三"&amp;"、"&amp;"农林水支出"</f>
        <v>三、农林水支出</v>
      </c>
      <c r="D9" s="119">
        <v>5040574103.69</v>
      </c>
    </row>
    <row r="10" ht="25.4" customHeight="1" spans="1:4">
      <c r="A10" s="143" t="s">
        <v>11</v>
      </c>
      <c r="B10" s="89"/>
      <c r="C10" s="23" t="str">
        <f>"四"&amp;"、"&amp;"住房保障支出"</f>
        <v>四、住房保障支出</v>
      </c>
      <c r="D10" s="119">
        <v>2113364.62</v>
      </c>
    </row>
    <row r="11" ht="25.4" customHeight="1" spans="1:4">
      <c r="A11" s="143" t="s">
        <v>12</v>
      </c>
      <c r="B11" s="119"/>
      <c r="C11" s="23"/>
      <c r="D11" s="119"/>
    </row>
    <row r="12" ht="25.4" customHeight="1" spans="1:4">
      <c r="A12" s="143" t="s">
        <v>13</v>
      </c>
      <c r="B12" s="89"/>
      <c r="C12" s="23"/>
      <c r="D12" s="119"/>
    </row>
    <row r="13" ht="25.4" customHeight="1" spans="1:4">
      <c r="A13" s="143" t="s">
        <v>14</v>
      </c>
      <c r="B13" s="89"/>
      <c r="C13" s="23"/>
      <c r="D13" s="119"/>
    </row>
    <row r="14" ht="25.4" customHeight="1" spans="1:4">
      <c r="A14" s="143" t="s">
        <v>15</v>
      </c>
      <c r="B14" s="89"/>
      <c r="C14" s="23"/>
      <c r="D14" s="119"/>
    </row>
    <row r="15" ht="25.4" customHeight="1" spans="1:4">
      <c r="A15" s="168" t="s">
        <v>16</v>
      </c>
      <c r="B15" s="89"/>
      <c r="C15" s="23"/>
      <c r="D15" s="119"/>
    </row>
    <row r="16" ht="25.4" customHeight="1" spans="1:4">
      <c r="A16" s="168" t="s">
        <v>17</v>
      </c>
      <c r="B16" s="119"/>
      <c r="C16" s="23"/>
      <c r="D16" s="119"/>
    </row>
    <row r="17" ht="25.4" customHeight="1" spans="1:4">
      <c r="A17" s="169" t="s">
        <v>18</v>
      </c>
      <c r="B17" s="139">
        <v>5048791420.59</v>
      </c>
      <c r="C17" s="140" t="s">
        <v>19</v>
      </c>
      <c r="D17" s="139">
        <v>5048791420.59</v>
      </c>
    </row>
    <row r="18" ht="25.4" customHeight="1" spans="1:4">
      <c r="A18" s="170" t="s">
        <v>20</v>
      </c>
      <c r="B18" s="139"/>
      <c r="C18" s="171" t="s">
        <v>21</v>
      </c>
      <c r="D18" s="172"/>
    </row>
    <row r="19" ht="25.4" customHeight="1" spans="1:4">
      <c r="A19" s="173" t="s">
        <v>22</v>
      </c>
      <c r="B19" s="119"/>
      <c r="C19" s="141" t="s">
        <v>22</v>
      </c>
      <c r="D19" s="89"/>
    </row>
    <row r="20" ht="25.4" customHeight="1" spans="1:4">
      <c r="A20" s="173" t="s">
        <v>23</v>
      </c>
      <c r="B20" s="119"/>
      <c r="C20" s="141" t="s">
        <v>24</v>
      </c>
      <c r="D20" s="89"/>
    </row>
    <row r="21" ht="25.4" customHeight="1" spans="1:4">
      <c r="A21" s="174" t="s">
        <v>25</v>
      </c>
      <c r="B21" s="139">
        <v>5048791420.59</v>
      </c>
      <c r="C21" s="140" t="s">
        <v>26</v>
      </c>
      <c r="D21" s="135">
        <v>5048791420.59</v>
      </c>
    </row>
  </sheetData>
  <mergeCells count="8">
    <mergeCell ref="A2:D2"/>
    <mergeCell ref="A3:B3"/>
    <mergeCell ref="A4:B4"/>
    <mergeCell ref="C4:D4"/>
    <mergeCell ref="A5:A6"/>
    <mergeCell ref="B5:B6"/>
    <mergeCell ref="C5:C6"/>
    <mergeCell ref="D5:D6"/>
  </mergeCells>
  <pageMargins left="0.75" right="0.75" top="1" bottom="1" header="0.5" footer="0.5"/>
  <pageSetup paperSize="9" scale="69"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B18" sqref="B18"/>
    </sheetView>
  </sheetViews>
  <sheetFormatPr defaultColWidth="9.13888888888889" defaultRowHeight="14.25" customHeight="1" outlineLevelCol="5"/>
  <cols>
    <col min="1" max="1" width="33.25" customWidth="1"/>
    <col min="2" max="2" width="28.6018518518519" customWidth="1"/>
    <col min="3" max="3" width="31.6018518518519" customWidth="1"/>
    <col min="4" max="6" width="33.4537037037037" customWidth="1"/>
  </cols>
  <sheetData>
    <row r="1" ht="15.75" customHeight="1" spans="6:6">
      <c r="F1" s="52" t="s">
        <v>418</v>
      </c>
    </row>
    <row r="2" ht="28.5" customHeight="1" spans="1:6">
      <c r="A2" s="27" t="s">
        <v>419</v>
      </c>
      <c r="B2" s="27"/>
      <c r="C2" s="27"/>
      <c r="D2" s="27"/>
      <c r="E2" s="27"/>
      <c r="F2" s="27"/>
    </row>
    <row r="3" ht="29" customHeight="1" spans="1:6">
      <c r="A3" s="98" t="str">
        <f>"单位名称："&amp;"云南省滇中引水工程建设管理局"</f>
        <v>单位名称：云南省滇中引水工程建设管理局</v>
      </c>
      <c r="B3" s="98"/>
      <c r="C3" s="99"/>
      <c r="D3" s="55"/>
      <c r="E3" s="55"/>
      <c r="F3" s="100" t="s">
        <v>2</v>
      </c>
    </row>
    <row r="4" ht="18.75" customHeight="1" spans="1:6">
      <c r="A4" s="9" t="s">
        <v>136</v>
      </c>
      <c r="B4" s="9" t="s">
        <v>50</v>
      </c>
      <c r="C4" s="9" t="s">
        <v>51</v>
      </c>
      <c r="D4" s="15" t="s">
        <v>420</v>
      </c>
      <c r="E4" s="59"/>
      <c r="F4" s="59"/>
    </row>
    <row r="5" ht="30" customHeight="1" spans="1:6">
      <c r="A5" s="18"/>
      <c r="B5" s="18"/>
      <c r="C5" s="18"/>
      <c r="D5" s="15" t="s">
        <v>31</v>
      </c>
      <c r="E5" s="59" t="s">
        <v>59</v>
      </c>
      <c r="F5" s="59" t="s">
        <v>60</v>
      </c>
    </row>
    <row r="6" ht="16.5" customHeight="1" spans="1:6">
      <c r="A6" s="59">
        <v>1</v>
      </c>
      <c r="B6" s="59">
        <v>2</v>
      </c>
      <c r="C6" s="59">
        <v>3</v>
      </c>
      <c r="D6" s="59">
        <v>4</v>
      </c>
      <c r="E6" s="59">
        <v>5</v>
      </c>
      <c r="F6" s="59">
        <v>6</v>
      </c>
    </row>
    <row r="7" ht="20.25" customHeight="1" spans="1:6">
      <c r="A7" s="29"/>
      <c r="B7" s="29"/>
      <c r="C7" s="29"/>
      <c r="D7" s="22"/>
      <c r="E7" s="22"/>
      <c r="F7" s="22"/>
    </row>
    <row r="8" ht="17.25" customHeight="1" spans="1:6">
      <c r="A8" s="101" t="s">
        <v>102</v>
      </c>
      <c r="B8" s="102"/>
      <c r="C8" s="102" t="s">
        <v>102</v>
      </c>
      <c r="D8" s="22"/>
      <c r="E8" s="22"/>
      <c r="F8" s="22"/>
    </row>
    <row r="10" customHeight="1" spans="1:1">
      <c r="A10" t="s">
        <v>421</v>
      </c>
    </row>
  </sheetData>
  <mergeCells count="7">
    <mergeCell ref="A2:F2"/>
    <mergeCell ref="A3:B3"/>
    <mergeCell ref="D4:F4"/>
    <mergeCell ref="A8:C8"/>
    <mergeCell ref="A4:A5"/>
    <mergeCell ref="B4:B5"/>
    <mergeCell ref="C4:C5"/>
  </mergeCells>
  <pageMargins left="0.75" right="0.75" top="1" bottom="1" header="0.5" footer="0.5"/>
  <pageSetup paperSize="9" scale="6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6"/>
  <sheetViews>
    <sheetView showZeros="0" workbookViewId="0">
      <selection activeCell="A1" sqref="A1"/>
    </sheetView>
  </sheetViews>
  <sheetFormatPr defaultColWidth="9.13888888888889" defaultRowHeight="14.25" customHeight="1"/>
  <cols>
    <col min="1" max="1" width="39.1388888888889" customWidth="1"/>
    <col min="2" max="2" width="21.712962962963" customWidth="1"/>
    <col min="3" max="3" width="42.6666666666667" customWidth="1"/>
    <col min="4" max="4" width="7.71296296296296" customWidth="1"/>
    <col min="5" max="5" width="10.287037037037" customWidth="1"/>
    <col min="6" max="11" width="14.7407407407407" customWidth="1"/>
    <col min="12" max="16" width="12.5740740740741" customWidth="1"/>
    <col min="17" max="17" width="10.4259259259259" customWidth="1"/>
  </cols>
  <sheetData>
    <row r="1" ht="13.5" customHeight="1" spans="15:17">
      <c r="O1" s="51"/>
      <c r="P1" s="51"/>
      <c r="Q1" s="96" t="s">
        <v>422</v>
      </c>
    </row>
    <row r="2" ht="27.75" customHeight="1" spans="1:17">
      <c r="A2" s="53" t="s">
        <v>423</v>
      </c>
      <c r="B2" s="27"/>
      <c r="C2" s="27"/>
      <c r="D2" s="27"/>
      <c r="E2" s="27"/>
      <c r="F2" s="27"/>
      <c r="G2" s="27"/>
      <c r="H2" s="27"/>
      <c r="I2" s="27"/>
      <c r="J2" s="27"/>
      <c r="K2" s="43"/>
      <c r="L2" s="27"/>
      <c r="M2" s="27"/>
      <c r="N2" s="27"/>
      <c r="O2" s="43"/>
      <c r="P2" s="43"/>
      <c r="Q2" s="27"/>
    </row>
    <row r="3" ht="18.75" customHeight="1" spans="1:17">
      <c r="A3" s="90" t="str">
        <f>"单位名称："&amp;"云南省滇中引水工程建设管理局"</f>
        <v>单位名称：云南省滇中引水工程建设管理局</v>
      </c>
      <c r="B3" s="6"/>
      <c r="C3" s="6"/>
      <c r="D3" s="6"/>
      <c r="E3" s="6"/>
      <c r="F3" s="6"/>
      <c r="G3" s="6"/>
      <c r="H3" s="6"/>
      <c r="I3" s="6"/>
      <c r="J3" s="6"/>
      <c r="O3" s="60"/>
      <c r="P3" s="60"/>
      <c r="Q3" s="97" t="s">
        <v>127</v>
      </c>
    </row>
    <row r="4" ht="15.75" customHeight="1" spans="1:17">
      <c r="A4" s="9" t="s">
        <v>424</v>
      </c>
      <c r="B4" s="64" t="s">
        <v>425</v>
      </c>
      <c r="C4" s="64" t="s">
        <v>426</v>
      </c>
      <c r="D4" s="64" t="s">
        <v>427</v>
      </c>
      <c r="E4" s="64" t="s">
        <v>428</v>
      </c>
      <c r="F4" s="64" t="s">
        <v>429</v>
      </c>
      <c r="G4" s="65" t="s">
        <v>143</v>
      </c>
      <c r="H4" s="65"/>
      <c r="I4" s="65"/>
      <c r="J4" s="65"/>
      <c r="K4" s="66"/>
      <c r="L4" s="65"/>
      <c r="M4" s="65"/>
      <c r="N4" s="65"/>
      <c r="O4" s="83"/>
      <c r="P4" s="66"/>
      <c r="Q4" s="84"/>
    </row>
    <row r="5" ht="17.25" customHeight="1" spans="1:17">
      <c r="A5" s="14"/>
      <c r="B5" s="67"/>
      <c r="C5" s="67"/>
      <c r="D5" s="67"/>
      <c r="E5" s="67"/>
      <c r="F5" s="67"/>
      <c r="G5" s="67" t="s">
        <v>31</v>
      </c>
      <c r="H5" s="67" t="s">
        <v>34</v>
      </c>
      <c r="I5" s="67" t="s">
        <v>430</v>
      </c>
      <c r="J5" s="67" t="s">
        <v>431</v>
      </c>
      <c r="K5" s="68" t="s">
        <v>432</v>
      </c>
      <c r="L5" s="85" t="s">
        <v>433</v>
      </c>
      <c r="M5" s="85"/>
      <c r="N5" s="85"/>
      <c r="O5" s="86"/>
      <c r="P5" s="87"/>
      <c r="Q5" s="69"/>
    </row>
    <row r="6" ht="54" customHeight="1" spans="1:17">
      <c r="A6" s="17"/>
      <c r="B6" s="69"/>
      <c r="C6" s="69"/>
      <c r="D6" s="69"/>
      <c r="E6" s="69"/>
      <c r="F6" s="69"/>
      <c r="G6" s="69"/>
      <c r="H6" s="69" t="s">
        <v>33</v>
      </c>
      <c r="I6" s="69"/>
      <c r="J6" s="69"/>
      <c r="K6" s="70"/>
      <c r="L6" s="69" t="s">
        <v>33</v>
      </c>
      <c r="M6" s="69" t="s">
        <v>44</v>
      </c>
      <c r="N6" s="69" t="s">
        <v>150</v>
      </c>
      <c r="O6" s="88" t="s">
        <v>40</v>
      </c>
      <c r="P6" s="70" t="s">
        <v>41</v>
      </c>
      <c r="Q6" s="69" t="s">
        <v>42</v>
      </c>
    </row>
    <row r="7" ht="15" customHeight="1" spans="1:17">
      <c r="A7" s="18">
        <v>1</v>
      </c>
      <c r="B7" s="91">
        <v>2</v>
      </c>
      <c r="C7" s="91">
        <v>3</v>
      </c>
      <c r="D7" s="91">
        <v>4</v>
      </c>
      <c r="E7" s="91">
        <v>5</v>
      </c>
      <c r="F7" s="91">
        <v>6</v>
      </c>
      <c r="G7" s="92">
        <v>7</v>
      </c>
      <c r="H7" s="92">
        <v>8</v>
      </c>
      <c r="I7" s="92">
        <v>9</v>
      </c>
      <c r="J7" s="92">
        <v>10</v>
      </c>
      <c r="K7" s="92">
        <v>11</v>
      </c>
      <c r="L7" s="92">
        <v>12</v>
      </c>
      <c r="M7" s="92">
        <v>13</v>
      </c>
      <c r="N7" s="92">
        <v>14</v>
      </c>
      <c r="O7" s="92">
        <v>15</v>
      </c>
      <c r="P7" s="92">
        <v>16</v>
      </c>
      <c r="Q7" s="92">
        <v>17</v>
      </c>
    </row>
    <row r="8" ht="21" customHeight="1" spans="1:17">
      <c r="A8" s="71" t="s">
        <v>46</v>
      </c>
      <c r="B8" s="72"/>
      <c r="C8" s="72"/>
      <c r="D8" s="72"/>
      <c r="E8" s="93"/>
      <c r="F8" s="22">
        <v>148000</v>
      </c>
      <c r="G8" s="22">
        <v>341490</v>
      </c>
      <c r="H8" s="22">
        <v>341490</v>
      </c>
      <c r="I8" s="22"/>
      <c r="J8" s="22"/>
      <c r="K8" s="22"/>
      <c r="L8" s="22"/>
      <c r="M8" s="22"/>
      <c r="N8" s="22"/>
      <c r="O8" s="22"/>
      <c r="P8" s="22"/>
      <c r="Q8" s="22"/>
    </row>
    <row r="9" ht="21" customHeight="1" spans="1:17">
      <c r="A9" s="74" t="s">
        <v>46</v>
      </c>
      <c r="B9" s="72"/>
      <c r="C9" s="72"/>
      <c r="D9" s="94"/>
      <c r="E9" s="95"/>
      <c r="F9" s="22">
        <v>148000</v>
      </c>
      <c r="G9" s="22">
        <v>341490</v>
      </c>
      <c r="H9" s="22">
        <v>341490</v>
      </c>
      <c r="I9" s="22"/>
      <c r="J9" s="22"/>
      <c r="K9" s="22"/>
      <c r="L9" s="22"/>
      <c r="M9" s="22"/>
      <c r="N9" s="22"/>
      <c r="O9" s="22"/>
      <c r="P9" s="22"/>
      <c r="Q9" s="22"/>
    </row>
    <row r="10" ht="21" customHeight="1" spans="1:17">
      <c r="A10" s="75" t="s">
        <v>172</v>
      </c>
      <c r="B10" s="72" t="s">
        <v>434</v>
      </c>
      <c r="C10" s="72" t="s">
        <v>435</v>
      </c>
      <c r="D10" s="94" t="s">
        <v>360</v>
      </c>
      <c r="E10" s="95">
        <v>10</v>
      </c>
      <c r="F10" s="22"/>
      <c r="G10" s="22">
        <v>35000</v>
      </c>
      <c r="H10" s="22">
        <v>35000</v>
      </c>
      <c r="I10" s="22"/>
      <c r="J10" s="22"/>
      <c r="K10" s="22"/>
      <c r="L10" s="22"/>
      <c r="M10" s="22"/>
      <c r="N10" s="22"/>
      <c r="O10" s="22"/>
      <c r="P10" s="22"/>
      <c r="Q10" s="22"/>
    </row>
    <row r="11" ht="21" customHeight="1" spans="1:17">
      <c r="A11" s="75" t="s">
        <v>172</v>
      </c>
      <c r="B11" s="72" t="s">
        <v>436</v>
      </c>
      <c r="C11" s="72" t="s">
        <v>437</v>
      </c>
      <c r="D11" s="94" t="s">
        <v>360</v>
      </c>
      <c r="E11" s="95">
        <v>28</v>
      </c>
      <c r="F11" s="22">
        <v>28000</v>
      </c>
      <c r="G11" s="22">
        <v>28000</v>
      </c>
      <c r="H11" s="22">
        <v>28000</v>
      </c>
      <c r="I11" s="22"/>
      <c r="J11" s="22"/>
      <c r="K11" s="22"/>
      <c r="L11" s="22"/>
      <c r="M11" s="22"/>
      <c r="N11" s="22"/>
      <c r="O11" s="22"/>
      <c r="P11" s="22"/>
      <c r="Q11" s="22"/>
    </row>
    <row r="12" ht="21" customHeight="1" spans="1:17">
      <c r="A12" s="75" t="s">
        <v>172</v>
      </c>
      <c r="B12" s="72" t="s">
        <v>438</v>
      </c>
      <c r="C12" s="72" t="s">
        <v>439</v>
      </c>
      <c r="D12" s="94" t="s">
        <v>440</v>
      </c>
      <c r="E12" s="95">
        <v>3</v>
      </c>
      <c r="F12" s="22"/>
      <c r="G12" s="22">
        <v>8490</v>
      </c>
      <c r="H12" s="22">
        <v>8490</v>
      </c>
      <c r="I12" s="22"/>
      <c r="J12" s="22"/>
      <c r="K12" s="22"/>
      <c r="L12" s="22"/>
      <c r="M12" s="22"/>
      <c r="N12" s="22"/>
      <c r="O12" s="22"/>
      <c r="P12" s="22"/>
      <c r="Q12" s="22"/>
    </row>
    <row r="13" ht="21" customHeight="1" spans="1:17">
      <c r="A13" s="75" t="s">
        <v>185</v>
      </c>
      <c r="B13" s="72" t="s">
        <v>441</v>
      </c>
      <c r="C13" s="72" t="s">
        <v>442</v>
      </c>
      <c r="D13" s="94" t="s">
        <v>360</v>
      </c>
      <c r="E13" s="95">
        <v>2</v>
      </c>
      <c r="F13" s="22">
        <v>20000</v>
      </c>
      <c r="G13" s="22">
        <v>20000</v>
      </c>
      <c r="H13" s="22">
        <v>20000</v>
      </c>
      <c r="I13" s="22"/>
      <c r="J13" s="22"/>
      <c r="K13" s="22"/>
      <c r="L13" s="22"/>
      <c r="M13" s="22"/>
      <c r="N13" s="22"/>
      <c r="O13" s="22"/>
      <c r="P13" s="22"/>
      <c r="Q13" s="22"/>
    </row>
    <row r="14" ht="21" customHeight="1" spans="1:17">
      <c r="A14" s="75" t="s">
        <v>185</v>
      </c>
      <c r="B14" s="72" t="s">
        <v>443</v>
      </c>
      <c r="C14" s="72" t="s">
        <v>444</v>
      </c>
      <c r="D14" s="94" t="s">
        <v>445</v>
      </c>
      <c r="E14" s="95">
        <v>2</v>
      </c>
      <c r="F14" s="22">
        <v>100000</v>
      </c>
      <c r="G14" s="22">
        <v>100000</v>
      </c>
      <c r="H14" s="22">
        <v>100000</v>
      </c>
      <c r="I14" s="22"/>
      <c r="J14" s="22"/>
      <c r="K14" s="22"/>
      <c r="L14" s="22"/>
      <c r="M14" s="22"/>
      <c r="N14" s="22"/>
      <c r="O14" s="22"/>
      <c r="P14" s="22"/>
      <c r="Q14" s="22"/>
    </row>
    <row r="15" ht="21" customHeight="1" spans="1:17">
      <c r="A15" s="75" t="s">
        <v>185</v>
      </c>
      <c r="B15" s="72" t="s">
        <v>446</v>
      </c>
      <c r="C15" s="72" t="s">
        <v>447</v>
      </c>
      <c r="D15" s="94" t="s">
        <v>440</v>
      </c>
      <c r="E15" s="95">
        <v>1</v>
      </c>
      <c r="F15" s="22"/>
      <c r="G15" s="22">
        <v>150000</v>
      </c>
      <c r="H15" s="22">
        <v>150000</v>
      </c>
      <c r="I15" s="22"/>
      <c r="J15" s="22"/>
      <c r="K15" s="22"/>
      <c r="L15" s="22"/>
      <c r="M15" s="22"/>
      <c r="N15" s="22"/>
      <c r="O15" s="22"/>
      <c r="P15" s="22"/>
      <c r="Q15" s="22"/>
    </row>
    <row r="16" ht="21" customHeight="1" spans="1:17">
      <c r="A16" s="76" t="s">
        <v>102</v>
      </c>
      <c r="B16" s="77"/>
      <c r="C16" s="77"/>
      <c r="D16" s="77"/>
      <c r="E16" s="93"/>
      <c r="F16" s="22">
        <v>148000</v>
      </c>
      <c r="G16" s="22">
        <v>341490</v>
      </c>
      <c r="H16" s="22">
        <v>341490</v>
      </c>
      <c r="I16" s="22"/>
      <c r="J16" s="22"/>
      <c r="K16" s="22"/>
      <c r="L16" s="22"/>
      <c r="M16" s="22"/>
      <c r="N16" s="22"/>
      <c r="O16" s="22"/>
      <c r="P16" s="22"/>
      <c r="Q16" s="22"/>
    </row>
  </sheetData>
  <mergeCells count="16">
    <mergeCell ref="A2:Q2"/>
    <mergeCell ref="A3:F3"/>
    <mergeCell ref="G4:Q4"/>
    <mergeCell ref="L5:Q5"/>
    <mergeCell ref="A16:E16"/>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scale="44"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5"/>
  <sheetViews>
    <sheetView showZeros="0" workbookViewId="0">
      <selection activeCell="A1" sqref="A1 A1 A1 A1 A1 A1 A1 A1 A1 A1 A1 A1 A1 A1"/>
    </sheetView>
  </sheetViews>
  <sheetFormatPr defaultColWidth="9.13888888888889" defaultRowHeight="14.25" customHeight="1"/>
  <cols>
    <col min="1" max="1" width="31.4259259259259" customWidth="1"/>
    <col min="2" max="2" width="32.1111111111111" customWidth="1"/>
    <col min="3" max="3" width="30.3333333333333" customWidth="1"/>
    <col min="4" max="14" width="16.6018518518519" customWidth="1"/>
  </cols>
  <sheetData>
    <row r="1" ht="13.5" customHeight="1" spans="1:14">
      <c r="A1" s="57"/>
      <c r="B1" s="57"/>
      <c r="C1" s="57"/>
      <c r="D1" s="57"/>
      <c r="E1" s="57"/>
      <c r="F1" s="57"/>
      <c r="G1" s="57"/>
      <c r="H1" s="61"/>
      <c r="I1" s="57"/>
      <c r="J1" s="57"/>
      <c r="K1" s="57"/>
      <c r="L1" s="51"/>
      <c r="M1" s="79"/>
      <c r="N1" s="80" t="s">
        <v>448</v>
      </c>
    </row>
    <row r="2" ht="27.75" customHeight="1" spans="1:14">
      <c r="A2" s="53" t="s">
        <v>449</v>
      </c>
      <c r="B2" s="62"/>
      <c r="C2" s="62"/>
      <c r="D2" s="62"/>
      <c r="E2" s="62"/>
      <c r="F2" s="62"/>
      <c r="G2" s="62"/>
      <c r="H2" s="63"/>
      <c r="I2" s="62"/>
      <c r="J2" s="62"/>
      <c r="K2" s="62"/>
      <c r="L2" s="43"/>
      <c r="M2" s="63"/>
      <c r="N2" s="62"/>
    </row>
    <row r="3" ht="18.75" customHeight="1" spans="1:14">
      <c r="A3" s="54" t="str">
        <f>"单位名称："&amp;"云南省滇中引水工程建设管理局"</f>
        <v>单位名称：云南省滇中引水工程建设管理局</v>
      </c>
      <c r="B3" s="55"/>
      <c r="C3" s="55"/>
      <c r="D3" s="55"/>
      <c r="E3" s="55"/>
      <c r="F3" s="55"/>
      <c r="G3" s="55"/>
      <c r="H3" s="61"/>
      <c r="I3" s="57"/>
      <c r="J3" s="57"/>
      <c r="K3" s="57"/>
      <c r="L3" s="60"/>
      <c r="M3" s="81"/>
      <c r="N3" s="82" t="s">
        <v>127</v>
      </c>
    </row>
    <row r="4" ht="15.75" customHeight="1" spans="1:14">
      <c r="A4" s="9" t="s">
        <v>424</v>
      </c>
      <c r="B4" s="64" t="s">
        <v>450</v>
      </c>
      <c r="C4" s="64" t="s">
        <v>451</v>
      </c>
      <c r="D4" s="65" t="s">
        <v>143</v>
      </c>
      <c r="E4" s="65"/>
      <c r="F4" s="65"/>
      <c r="G4" s="65"/>
      <c r="H4" s="66"/>
      <c r="I4" s="65"/>
      <c r="J4" s="65"/>
      <c r="K4" s="65"/>
      <c r="L4" s="83"/>
      <c r="M4" s="66"/>
      <c r="N4" s="84"/>
    </row>
    <row r="5" ht="17.25" customHeight="1" spans="1:14">
      <c r="A5" s="14"/>
      <c r="B5" s="67"/>
      <c r="C5" s="67"/>
      <c r="D5" s="67" t="s">
        <v>31</v>
      </c>
      <c r="E5" s="67" t="s">
        <v>34</v>
      </c>
      <c r="F5" s="67" t="s">
        <v>430</v>
      </c>
      <c r="G5" s="67" t="s">
        <v>431</v>
      </c>
      <c r="H5" s="68" t="s">
        <v>432</v>
      </c>
      <c r="I5" s="85" t="s">
        <v>433</v>
      </c>
      <c r="J5" s="85"/>
      <c r="K5" s="85"/>
      <c r="L5" s="86"/>
      <c r="M5" s="87"/>
      <c r="N5" s="69"/>
    </row>
    <row r="6" ht="54" customHeight="1" spans="1:14">
      <c r="A6" s="17"/>
      <c r="B6" s="69"/>
      <c r="C6" s="69"/>
      <c r="D6" s="69"/>
      <c r="E6" s="69"/>
      <c r="F6" s="69"/>
      <c r="G6" s="69"/>
      <c r="H6" s="70"/>
      <c r="I6" s="69" t="s">
        <v>33</v>
      </c>
      <c r="J6" s="69" t="s">
        <v>44</v>
      </c>
      <c r="K6" s="69" t="s">
        <v>150</v>
      </c>
      <c r="L6" s="88" t="s">
        <v>40</v>
      </c>
      <c r="M6" s="70" t="s">
        <v>41</v>
      </c>
      <c r="N6" s="69" t="s">
        <v>42</v>
      </c>
    </row>
    <row r="7" ht="15" customHeight="1" spans="1:14">
      <c r="A7" s="17">
        <v>1</v>
      </c>
      <c r="B7" s="69">
        <v>2</v>
      </c>
      <c r="C7" s="69">
        <v>3</v>
      </c>
      <c r="D7" s="70">
        <v>4</v>
      </c>
      <c r="E7" s="70">
        <v>5</v>
      </c>
      <c r="F7" s="70">
        <v>6</v>
      </c>
      <c r="G7" s="70">
        <v>7</v>
      </c>
      <c r="H7" s="70">
        <v>8</v>
      </c>
      <c r="I7" s="70">
        <v>9</v>
      </c>
      <c r="J7" s="70">
        <v>10</v>
      </c>
      <c r="K7" s="70">
        <v>11</v>
      </c>
      <c r="L7" s="70">
        <v>12</v>
      </c>
      <c r="M7" s="70">
        <v>13</v>
      </c>
      <c r="N7" s="70">
        <v>14</v>
      </c>
    </row>
    <row r="8" ht="21" customHeight="1" spans="1:14">
      <c r="A8" s="71" t="s">
        <v>46</v>
      </c>
      <c r="B8" s="72"/>
      <c r="C8" s="72"/>
      <c r="D8" s="73">
        <v>348000</v>
      </c>
      <c r="E8" s="73">
        <v>348000</v>
      </c>
      <c r="F8" s="73"/>
      <c r="G8" s="73"/>
      <c r="H8" s="73"/>
      <c r="I8" s="73"/>
      <c r="J8" s="73"/>
      <c r="K8" s="73"/>
      <c r="L8" s="89"/>
      <c r="M8" s="73"/>
      <c r="N8" s="73"/>
    </row>
    <row r="9" ht="21" customHeight="1" spans="1:14">
      <c r="A9" s="74" t="s">
        <v>46</v>
      </c>
      <c r="B9" s="72"/>
      <c r="C9" s="72"/>
      <c r="D9" s="73">
        <v>348000</v>
      </c>
      <c r="E9" s="73">
        <v>348000</v>
      </c>
      <c r="F9" s="73"/>
      <c r="G9" s="73"/>
      <c r="H9" s="73"/>
      <c r="I9" s="73"/>
      <c r="J9" s="73"/>
      <c r="K9" s="73"/>
      <c r="L9" s="89"/>
      <c r="M9" s="73"/>
      <c r="N9" s="73"/>
    </row>
    <row r="10" ht="21" customHeight="1" spans="1:14">
      <c r="A10" s="75" t="s">
        <v>172</v>
      </c>
      <c r="B10" s="72" t="s">
        <v>452</v>
      </c>
      <c r="C10" s="72" t="s">
        <v>453</v>
      </c>
      <c r="D10" s="73">
        <v>28000</v>
      </c>
      <c r="E10" s="73">
        <v>28000</v>
      </c>
      <c r="F10" s="73"/>
      <c r="G10" s="73"/>
      <c r="H10" s="73"/>
      <c r="I10" s="73"/>
      <c r="J10" s="73"/>
      <c r="K10" s="73"/>
      <c r="L10" s="89"/>
      <c r="M10" s="73"/>
      <c r="N10" s="73"/>
    </row>
    <row r="11" ht="21" customHeight="1" spans="1:14">
      <c r="A11" s="75" t="s">
        <v>185</v>
      </c>
      <c r="B11" s="72" t="s">
        <v>454</v>
      </c>
      <c r="C11" s="72" t="s">
        <v>455</v>
      </c>
      <c r="D11" s="73">
        <v>40000</v>
      </c>
      <c r="E11" s="73">
        <v>40000</v>
      </c>
      <c r="F11" s="73"/>
      <c r="G11" s="73"/>
      <c r="H11" s="73"/>
      <c r="I11" s="73"/>
      <c r="J11" s="73"/>
      <c r="K11" s="73"/>
      <c r="L11" s="89"/>
      <c r="M11" s="73"/>
      <c r="N11" s="73"/>
    </row>
    <row r="12" ht="32" customHeight="1" spans="1:14">
      <c r="A12" s="75" t="s">
        <v>185</v>
      </c>
      <c r="B12" s="72" t="s">
        <v>456</v>
      </c>
      <c r="C12" s="72" t="s">
        <v>457</v>
      </c>
      <c r="D12" s="73">
        <v>30000</v>
      </c>
      <c r="E12" s="73">
        <v>30000</v>
      </c>
      <c r="F12" s="73"/>
      <c r="G12" s="73"/>
      <c r="H12" s="73"/>
      <c r="I12" s="73"/>
      <c r="J12" s="73"/>
      <c r="K12" s="73"/>
      <c r="L12" s="89"/>
      <c r="M12" s="73"/>
      <c r="N12" s="73"/>
    </row>
    <row r="13" ht="21" customHeight="1" spans="1:14">
      <c r="A13" s="75" t="s">
        <v>185</v>
      </c>
      <c r="B13" s="72" t="s">
        <v>458</v>
      </c>
      <c r="C13" s="72" t="s">
        <v>459</v>
      </c>
      <c r="D13" s="73">
        <v>150000</v>
      </c>
      <c r="E13" s="73">
        <v>150000</v>
      </c>
      <c r="F13" s="73"/>
      <c r="G13" s="73"/>
      <c r="H13" s="73"/>
      <c r="I13" s="73"/>
      <c r="J13" s="73"/>
      <c r="K13" s="73"/>
      <c r="L13" s="89"/>
      <c r="M13" s="73"/>
      <c r="N13" s="73"/>
    </row>
    <row r="14" ht="21" customHeight="1" spans="1:14">
      <c r="A14" s="75" t="s">
        <v>185</v>
      </c>
      <c r="B14" s="72" t="s">
        <v>460</v>
      </c>
      <c r="C14" s="72" t="s">
        <v>461</v>
      </c>
      <c r="D14" s="73">
        <v>100000</v>
      </c>
      <c r="E14" s="73">
        <v>100000</v>
      </c>
      <c r="F14" s="73"/>
      <c r="G14" s="73"/>
      <c r="H14" s="73"/>
      <c r="I14" s="73"/>
      <c r="J14" s="73"/>
      <c r="K14" s="73"/>
      <c r="L14" s="89"/>
      <c r="M14" s="73"/>
      <c r="N14" s="73"/>
    </row>
    <row r="15" ht="21" customHeight="1" spans="1:14">
      <c r="A15" s="76" t="s">
        <v>102</v>
      </c>
      <c r="B15" s="77"/>
      <c r="C15" s="78"/>
      <c r="D15" s="73">
        <v>348000</v>
      </c>
      <c r="E15" s="73">
        <v>348000</v>
      </c>
      <c r="F15" s="73"/>
      <c r="G15" s="73"/>
      <c r="H15" s="73"/>
      <c r="I15" s="73"/>
      <c r="J15" s="73"/>
      <c r="K15" s="73"/>
      <c r="L15" s="89"/>
      <c r="M15" s="73"/>
      <c r="N15" s="73"/>
    </row>
  </sheetData>
  <mergeCells count="13">
    <mergeCell ref="A2:N2"/>
    <mergeCell ref="A3:C3"/>
    <mergeCell ref="D4:N4"/>
    <mergeCell ref="I5:N5"/>
    <mergeCell ref="A15:C15"/>
    <mergeCell ref="A4:A6"/>
    <mergeCell ref="B4:B6"/>
    <mergeCell ref="C4:C6"/>
    <mergeCell ref="D5:D6"/>
    <mergeCell ref="E5:E6"/>
    <mergeCell ref="F5:F6"/>
    <mergeCell ref="G5:G6"/>
    <mergeCell ref="H5:H6"/>
  </mergeCells>
  <pageMargins left="0.75" right="0.75" top="1" bottom="1" header="0.5" footer="0.5"/>
  <pageSetup paperSize="9" scale="45"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0"/>
  <sheetViews>
    <sheetView showZeros="0" tabSelected="1" workbookViewId="0">
      <selection activeCell="C22" sqref="C22"/>
    </sheetView>
  </sheetViews>
  <sheetFormatPr defaultColWidth="9.13888888888889" defaultRowHeight="14.25" customHeight="1"/>
  <cols>
    <col min="1" max="1" width="42.037037037037" customWidth="1"/>
    <col min="2" max="15" width="17.1759259259259" customWidth="1"/>
    <col min="16" max="23" width="17.037037037037" customWidth="1"/>
  </cols>
  <sheetData>
    <row r="1" ht="13.5" customHeight="1" spans="4:23">
      <c r="D1" s="52"/>
      <c r="W1" s="51" t="s">
        <v>462</v>
      </c>
    </row>
    <row r="2" ht="27.75" customHeight="1" spans="1:23">
      <c r="A2" s="53" t="s">
        <v>463</v>
      </c>
      <c r="B2" s="27"/>
      <c r="C2" s="27"/>
      <c r="D2" s="27"/>
      <c r="E2" s="27"/>
      <c r="F2" s="27"/>
      <c r="G2" s="27"/>
      <c r="H2" s="27"/>
      <c r="I2" s="27"/>
      <c r="J2" s="27"/>
      <c r="K2" s="27"/>
      <c r="L2" s="27"/>
      <c r="M2" s="27"/>
      <c r="N2" s="27"/>
      <c r="O2" s="27"/>
      <c r="P2" s="27"/>
      <c r="Q2" s="27"/>
      <c r="R2" s="27"/>
      <c r="S2" s="27"/>
      <c r="T2" s="27"/>
      <c r="U2" s="27"/>
      <c r="V2" s="27"/>
      <c r="W2" s="27"/>
    </row>
    <row r="3" ht="18" customHeight="1" spans="1:23">
      <c r="A3" s="54" t="str">
        <f>"单位名称："&amp;"云南省滇中引水工程建设管理局"</f>
        <v>单位名称：云南省滇中引水工程建设管理局</v>
      </c>
      <c r="B3" s="55"/>
      <c r="C3" s="55"/>
      <c r="D3" s="56"/>
      <c r="E3" s="57"/>
      <c r="F3" s="57"/>
      <c r="G3" s="57"/>
      <c r="H3" s="57"/>
      <c r="I3" s="57"/>
      <c r="W3" s="60" t="s">
        <v>127</v>
      </c>
    </row>
    <row r="4" ht="19.5" customHeight="1" spans="1:23">
      <c r="A4" s="15" t="s">
        <v>464</v>
      </c>
      <c r="B4" s="10" t="s">
        <v>143</v>
      </c>
      <c r="C4" s="11"/>
      <c r="D4" s="11"/>
      <c r="E4" s="10" t="s">
        <v>465</v>
      </c>
      <c r="F4" s="11"/>
      <c r="G4" s="11"/>
      <c r="H4" s="11"/>
      <c r="I4" s="11"/>
      <c r="J4" s="11"/>
      <c r="K4" s="11"/>
      <c r="L4" s="11"/>
      <c r="M4" s="11"/>
      <c r="N4" s="11"/>
      <c r="O4" s="11"/>
      <c r="P4" s="11"/>
      <c r="Q4" s="11"/>
      <c r="R4" s="11"/>
      <c r="S4" s="11"/>
      <c r="T4" s="11"/>
      <c r="U4" s="11"/>
      <c r="V4" s="11"/>
      <c r="W4" s="11"/>
    </row>
    <row r="5" ht="40.5" customHeight="1" spans="1:23">
      <c r="A5" s="18"/>
      <c r="B5" s="28" t="s">
        <v>31</v>
      </c>
      <c r="C5" s="9" t="s">
        <v>34</v>
      </c>
      <c r="D5" s="58" t="s">
        <v>466</v>
      </c>
      <c r="E5" s="59" t="s">
        <v>467</v>
      </c>
      <c r="F5" s="59" t="s">
        <v>468</v>
      </c>
      <c r="G5" s="59" t="s">
        <v>469</v>
      </c>
      <c r="H5" s="59" t="s">
        <v>470</v>
      </c>
      <c r="I5" s="59" t="s">
        <v>471</v>
      </c>
      <c r="J5" s="59" t="s">
        <v>472</v>
      </c>
      <c r="K5" s="59" t="s">
        <v>473</v>
      </c>
      <c r="L5" s="59" t="s">
        <v>474</v>
      </c>
      <c r="M5" s="59" t="s">
        <v>475</v>
      </c>
      <c r="N5" s="59" t="s">
        <v>476</v>
      </c>
      <c r="O5" s="59" t="s">
        <v>477</v>
      </c>
      <c r="P5" s="59" t="s">
        <v>478</v>
      </c>
      <c r="Q5" s="59" t="s">
        <v>479</v>
      </c>
      <c r="R5" s="59" t="s">
        <v>480</v>
      </c>
      <c r="S5" s="59" t="s">
        <v>481</v>
      </c>
      <c r="T5" s="59" t="s">
        <v>482</v>
      </c>
      <c r="U5" s="59" t="s">
        <v>483</v>
      </c>
      <c r="V5" s="59" t="s">
        <v>484</v>
      </c>
      <c r="W5" s="59" t="s">
        <v>485</v>
      </c>
    </row>
    <row r="6" ht="19.5" customHeight="1" spans="1:23">
      <c r="A6" s="59">
        <v>1</v>
      </c>
      <c r="B6" s="59">
        <v>2</v>
      </c>
      <c r="C6" s="59">
        <v>3</v>
      </c>
      <c r="D6" s="10">
        <v>4</v>
      </c>
      <c r="E6" s="59">
        <v>5</v>
      </c>
      <c r="F6" s="59">
        <v>6</v>
      </c>
      <c r="G6" s="59">
        <v>7</v>
      </c>
      <c r="H6" s="10">
        <v>8</v>
      </c>
      <c r="I6" s="59">
        <v>9</v>
      </c>
      <c r="J6" s="59">
        <v>10</v>
      </c>
      <c r="K6" s="59">
        <v>11</v>
      </c>
      <c r="L6" s="10">
        <v>12</v>
      </c>
      <c r="M6" s="59">
        <v>13</v>
      </c>
      <c r="N6" s="59">
        <v>14</v>
      </c>
      <c r="O6" s="59">
        <v>15</v>
      </c>
      <c r="P6" s="10">
        <v>16</v>
      </c>
      <c r="Q6" s="59">
        <v>17</v>
      </c>
      <c r="R6" s="59">
        <v>18</v>
      </c>
      <c r="S6" s="59">
        <v>19</v>
      </c>
      <c r="T6" s="10">
        <v>20</v>
      </c>
      <c r="U6" s="10">
        <v>21</v>
      </c>
      <c r="V6" s="10">
        <v>22</v>
      </c>
      <c r="W6" s="59">
        <v>23</v>
      </c>
    </row>
    <row r="7" ht="28.4" customHeight="1" spans="1:23">
      <c r="A7" s="29"/>
      <c r="B7" s="22"/>
      <c r="C7" s="22"/>
      <c r="D7" s="22"/>
      <c r="E7" s="22"/>
      <c r="F7" s="22"/>
      <c r="G7" s="22"/>
      <c r="H7" s="22"/>
      <c r="I7" s="22"/>
      <c r="J7" s="22"/>
      <c r="K7" s="22"/>
      <c r="L7" s="22"/>
      <c r="M7" s="22"/>
      <c r="N7" s="22"/>
      <c r="O7" s="22"/>
      <c r="P7" s="22"/>
      <c r="Q7" s="22"/>
      <c r="R7" s="22"/>
      <c r="S7" s="22"/>
      <c r="T7" s="22"/>
      <c r="U7" s="22"/>
      <c r="V7" s="22"/>
      <c r="W7" s="22"/>
    </row>
    <row r="8" ht="29.9" customHeight="1" spans="1:23">
      <c r="A8" s="29"/>
      <c r="B8" s="22"/>
      <c r="C8" s="22"/>
      <c r="D8" s="22"/>
      <c r="E8" s="22"/>
      <c r="F8" s="22"/>
      <c r="G8" s="22"/>
      <c r="H8" s="22"/>
      <c r="I8" s="22"/>
      <c r="J8" s="22"/>
      <c r="K8" s="22"/>
      <c r="L8" s="22"/>
      <c r="M8" s="22"/>
      <c r="N8" s="22"/>
      <c r="O8" s="22"/>
      <c r="P8" s="22"/>
      <c r="Q8" s="22"/>
      <c r="R8" s="22"/>
      <c r="S8" s="22"/>
      <c r="T8" s="22"/>
      <c r="U8" s="22"/>
      <c r="V8" s="22"/>
      <c r="W8" s="22"/>
    </row>
    <row r="9" ht="15" customHeight="1"/>
    <row r="10" customHeight="1" spans="1:1">
      <c r="A10" t="s">
        <v>486</v>
      </c>
    </row>
  </sheetData>
  <mergeCells count="5">
    <mergeCell ref="A2:W2"/>
    <mergeCell ref="A3:I3"/>
    <mergeCell ref="B4:D4"/>
    <mergeCell ref="E4:W4"/>
    <mergeCell ref="A4:A5"/>
  </mergeCells>
  <pageMargins left="0.75" right="0.75" top="1" bottom="1" header="0.5" footer="0.5"/>
  <pageSetup paperSize="9" scale="2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selection activeCell="A12" sqref="A12"/>
    </sheetView>
  </sheetViews>
  <sheetFormatPr defaultColWidth="9.13888888888889" defaultRowHeight="12" customHeight="1"/>
  <cols>
    <col min="1" max="1" width="34.287037037037" customWidth="1"/>
    <col min="2" max="2" width="29" customWidth="1"/>
    <col min="3" max="3" width="16.3148148148148" customWidth="1"/>
    <col min="4" max="4" width="15.6018518518519" customWidth="1"/>
    <col min="5" max="5" width="23.5740740740741" customWidth="1"/>
    <col min="6" max="6" width="11.287037037037" customWidth="1"/>
    <col min="7" max="7" width="14.8796296296296" customWidth="1"/>
    <col min="8" max="8" width="10.8796296296296" customWidth="1"/>
    <col min="9" max="9" width="13.4259259259259" customWidth="1"/>
    <col min="10" max="10" width="32.037037037037" customWidth="1"/>
  </cols>
  <sheetData>
    <row r="1" customHeight="1" spans="10:10">
      <c r="J1" s="51" t="s">
        <v>487</v>
      </c>
    </row>
    <row r="2" ht="28.5" customHeight="1" spans="1:10">
      <c r="A2" s="42" t="s">
        <v>488</v>
      </c>
      <c r="B2" s="27"/>
      <c r="C2" s="27"/>
      <c r="D2" s="27"/>
      <c r="E2" s="27"/>
      <c r="F2" s="43"/>
      <c r="G2" s="27"/>
      <c r="H2" s="43"/>
      <c r="I2" s="43"/>
      <c r="J2" s="27"/>
    </row>
    <row r="3" ht="17.25" customHeight="1" spans="1:1">
      <c r="A3" s="4" t="str">
        <f>"单位名称："&amp;"云南省滇中引水工程建设管理局"</f>
        <v>单位名称：云南省滇中引水工程建设管理局</v>
      </c>
    </row>
    <row r="4" ht="44.25" customHeight="1" spans="1:10">
      <c r="A4" s="44" t="s">
        <v>279</v>
      </c>
      <c r="B4" s="44" t="s">
        <v>280</v>
      </c>
      <c r="C4" s="44" t="s">
        <v>281</v>
      </c>
      <c r="D4" s="44" t="s">
        <v>282</v>
      </c>
      <c r="E4" s="44" t="s">
        <v>283</v>
      </c>
      <c r="F4" s="45" t="s">
        <v>284</v>
      </c>
      <c r="G4" s="44" t="s">
        <v>285</v>
      </c>
      <c r="H4" s="45" t="s">
        <v>286</v>
      </c>
      <c r="I4" s="45" t="s">
        <v>287</v>
      </c>
      <c r="J4" s="44" t="s">
        <v>288</v>
      </c>
    </row>
    <row r="5" ht="14.25" customHeight="1" spans="1:10">
      <c r="A5" s="44">
        <v>1</v>
      </c>
      <c r="B5" s="44">
        <v>2</v>
      </c>
      <c r="C5" s="44">
        <v>3</v>
      </c>
      <c r="D5" s="44">
        <v>4</v>
      </c>
      <c r="E5" s="44">
        <v>5</v>
      </c>
      <c r="F5" s="45">
        <v>6</v>
      </c>
      <c r="G5" s="44">
        <v>7</v>
      </c>
      <c r="H5" s="45">
        <v>8</v>
      </c>
      <c r="I5" s="45">
        <v>9</v>
      </c>
      <c r="J5" s="44">
        <v>10</v>
      </c>
    </row>
    <row r="6" ht="42" customHeight="1" spans="1:10">
      <c r="A6" s="46"/>
      <c r="B6" s="47"/>
      <c r="C6" s="47"/>
      <c r="D6" s="47"/>
      <c r="E6" s="48"/>
      <c r="F6" s="49"/>
      <c r="G6" s="48"/>
      <c r="H6" s="49"/>
      <c r="I6" s="49"/>
      <c r="J6" s="48"/>
    </row>
    <row r="7" ht="42" customHeight="1" spans="1:10">
      <c r="A7" s="46"/>
      <c r="B7" s="50"/>
      <c r="C7" s="50"/>
      <c r="D7" s="50"/>
      <c r="E7" s="46"/>
      <c r="F7" s="50"/>
      <c r="G7" s="46"/>
      <c r="H7" s="50"/>
      <c r="I7" s="50"/>
      <c r="J7" s="46"/>
    </row>
    <row r="9" customFormat="1" ht="14.25" customHeight="1" spans="1:1">
      <c r="A9" t="s">
        <v>486</v>
      </c>
    </row>
  </sheetData>
  <mergeCells count="2">
    <mergeCell ref="A2:J2"/>
    <mergeCell ref="A3:H3"/>
  </mergeCells>
  <pageMargins left="0.75" right="0.75" top="1" bottom="1" header="0.5" footer="0.5"/>
  <pageSetup paperSize="9" scale="60"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0"/>
  <sheetViews>
    <sheetView showZeros="0" workbookViewId="0">
      <selection activeCell="A10" sqref="A10"/>
    </sheetView>
  </sheetViews>
  <sheetFormatPr defaultColWidth="8.85185185185185" defaultRowHeight="15" customHeight="1" outlineLevelCol="7"/>
  <cols>
    <col min="1" max="1" width="36.037037037037" customWidth="1"/>
    <col min="2" max="2" width="19.7407407407407" customWidth="1"/>
    <col min="3" max="3" width="33.3148148148148" customWidth="1"/>
    <col min="4" max="4" width="34.7407407407407" customWidth="1"/>
    <col min="5" max="5" width="14.4537037037037" customWidth="1"/>
    <col min="6" max="6" width="17.1759259259259" customWidth="1"/>
    <col min="7" max="7" width="17.3148148148148" customWidth="1"/>
    <col min="8" max="8" width="28.3148148148148" customWidth="1"/>
  </cols>
  <sheetData>
    <row r="1" ht="18.75" customHeight="1" spans="1:8">
      <c r="A1" s="34"/>
      <c r="B1" s="34"/>
      <c r="C1" s="34"/>
      <c r="D1" s="34"/>
      <c r="E1" s="34"/>
      <c r="F1" s="34"/>
      <c r="G1" s="34"/>
      <c r="H1" s="35" t="s">
        <v>489</v>
      </c>
    </row>
    <row r="2" ht="30.65" customHeight="1" spans="1:8">
      <c r="A2" s="36" t="s">
        <v>490</v>
      </c>
      <c r="B2" s="36"/>
      <c r="C2" s="36"/>
      <c r="D2" s="36"/>
      <c r="E2" s="36"/>
      <c r="F2" s="36"/>
      <c r="G2" s="36"/>
      <c r="H2" s="36"/>
    </row>
    <row r="3" ht="18.75" customHeight="1" spans="1:8">
      <c r="A3" s="34" t="str">
        <f>"单位名称："&amp;"云南省滇中引水工程建设管理局"</f>
        <v>单位名称：云南省滇中引水工程建设管理局</v>
      </c>
      <c r="B3" s="34"/>
      <c r="C3" s="34"/>
      <c r="D3" s="34"/>
      <c r="E3" s="34"/>
      <c r="F3" s="34"/>
      <c r="G3" s="34"/>
      <c r="H3" s="34"/>
    </row>
    <row r="4" ht="18.75" customHeight="1" spans="1:8">
      <c r="A4" s="37" t="s">
        <v>136</v>
      </c>
      <c r="B4" s="37" t="s">
        <v>491</v>
      </c>
      <c r="C4" s="37" t="s">
        <v>492</v>
      </c>
      <c r="D4" s="37" t="s">
        <v>493</v>
      </c>
      <c r="E4" s="37" t="s">
        <v>494</v>
      </c>
      <c r="F4" s="37" t="s">
        <v>495</v>
      </c>
      <c r="G4" s="37"/>
      <c r="H4" s="37"/>
    </row>
    <row r="5" ht="18.75" customHeight="1" spans="1:8">
      <c r="A5" s="37"/>
      <c r="B5" s="37"/>
      <c r="C5" s="37"/>
      <c r="D5" s="37"/>
      <c r="E5" s="37"/>
      <c r="F5" s="37" t="s">
        <v>428</v>
      </c>
      <c r="G5" s="37" t="s">
        <v>496</v>
      </c>
      <c r="H5" s="37" t="s">
        <v>497</v>
      </c>
    </row>
    <row r="6" ht="18.75" customHeight="1" spans="1:8">
      <c r="A6" s="38" t="s">
        <v>119</v>
      </c>
      <c r="B6" s="38" t="s">
        <v>120</v>
      </c>
      <c r="C6" s="38" t="s">
        <v>121</v>
      </c>
      <c r="D6" s="38" t="s">
        <v>122</v>
      </c>
      <c r="E6" s="38" t="s">
        <v>123</v>
      </c>
      <c r="F6" s="38" t="s">
        <v>124</v>
      </c>
      <c r="G6" s="38" t="s">
        <v>498</v>
      </c>
      <c r="H6" s="38" t="s">
        <v>499</v>
      </c>
    </row>
    <row r="7" ht="29.9" customHeight="1" spans="1:8">
      <c r="A7" s="39"/>
      <c r="B7" s="39"/>
      <c r="C7" s="39"/>
      <c r="D7" s="39"/>
      <c r="E7" s="37"/>
      <c r="F7" s="40"/>
      <c r="G7" s="41"/>
      <c r="H7" s="41"/>
    </row>
    <row r="8" ht="20.15" customHeight="1" spans="1:8">
      <c r="A8" s="37" t="s">
        <v>31</v>
      </c>
      <c r="B8" s="37"/>
      <c r="C8" s="37"/>
      <c r="D8" s="37"/>
      <c r="E8" s="37"/>
      <c r="F8" s="40"/>
      <c r="G8" s="41"/>
      <c r="H8" s="41"/>
    </row>
    <row r="10" customFormat="1" ht="14.25" customHeight="1" spans="1:1">
      <c r="A10" t="s">
        <v>500</v>
      </c>
    </row>
  </sheetData>
  <mergeCells count="8">
    <mergeCell ref="A2:H2"/>
    <mergeCell ref="F4:H4"/>
    <mergeCell ref="A8:E8"/>
    <mergeCell ref="A4:A5"/>
    <mergeCell ref="B4:B5"/>
    <mergeCell ref="C4:C5"/>
    <mergeCell ref="D4:D5"/>
    <mergeCell ref="E4:E5"/>
  </mergeCells>
  <pageMargins left="0.75" right="0.75" top="1" bottom="1" header="0.5" footer="0.5"/>
  <pageSetup paperSize="9" scale="60" fitToHeight="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selection activeCell="B19" sqref="B19"/>
    </sheetView>
  </sheetViews>
  <sheetFormatPr defaultColWidth="9.13888888888889" defaultRowHeight="14.25" customHeight="1"/>
  <cols>
    <col min="1" max="1" width="16.3148148148148" customWidth="1"/>
    <col min="2" max="2" width="29.037037037037" customWidth="1"/>
    <col min="3" max="3" width="23.8518518518519" customWidth="1"/>
    <col min="4" max="7" width="19.6018518518519" customWidth="1"/>
    <col min="8" max="8" width="15.4259259259259" customWidth="1"/>
    <col min="9" max="11" width="19.6018518518519" customWidth="1"/>
  </cols>
  <sheetData>
    <row r="1" ht="13.5" customHeight="1" spans="4:11">
      <c r="D1" s="1"/>
      <c r="E1" s="1"/>
      <c r="F1" s="1"/>
      <c r="G1" s="1"/>
      <c r="K1" s="2" t="s">
        <v>501</v>
      </c>
    </row>
    <row r="2" ht="27.75" customHeight="1" spans="1:11">
      <c r="A2" s="27" t="s">
        <v>502</v>
      </c>
      <c r="B2" s="27"/>
      <c r="C2" s="27"/>
      <c r="D2" s="27"/>
      <c r="E2" s="27"/>
      <c r="F2" s="27"/>
      <c r="G2" s="27"/>
      <c r="H2" s="27"/>
      <c r="I2" s="27"/>
      <c r="J2" s="27"/>
      <c r="K2" s="27"/>
    </row>
    <row r="3" ht="20" customHeight="1" spans="1:11">
      <c r="A3" s="4" t="str">
        <f>"单位名称："&amp;"云南省滇中引水工程建设管理局"</f>
        <v>单位名称：云南省滇中引水工程建设管理局</v>
      </c>
      <c r="B3" s="5"/>
      <c r="C3" s="5"/>
      <c r="D3" s="5"/>
      <c r="E3" s="5"/>
      <c r="F3" s="5"/>
      <c r="G3" s="5"/>
      <c r="H3" s="6"/>
      <c r="I3" s="6"/>
      <c r="J3" s="6"/>
      <c r="K3" s="7" t="s">
        <v>127</v>
      </c>
    </row>
    <row r="4" ht="21.75" customHeight="1" spans="1:11">
      <c r="A4" s="8" t="s">
        <v>251</v>
      </c>
      <c r="B4" s="8" t="s">
        <v>138</v>
      </c>
      <c r="C4" s="8" t="s">
        <v>252</v>
      </c>
      <c r="D4" s="9" t="s">
        <v>139</v>
      </c>
      <c r="E4" s="9" t="s">
        <v>140</v>
      </c>
      <c r="F4" s="9" t="s">
        <v>141</v>
      </c>
      <c r="G4" s="9" t="s">
        <v>142</v>
      </c>
      <c r="H4" s="15" t="s">
        <v>31</v>
      </c>
      <c r="I4" s="10" t="s">
        <v>503</v>
      </c>
      <c r="J4" s="11"/>
      <c r="K4" s="12"/>
    </row>
    <row r="5" ht="21.75" customHeight="1" spans="1:11">
      <c r="A5" s="13"/>
      <c r="B5" s="13"/>
      <c r="C5" s="13"/>
      <c r="D5" s="14"/>
      <c r="E5" s="14"/>
      <c r="F5" s="14"/>
      <c r="G5" s="14"/>
      <c r="H5" s="28"/>
      <c r="I5" s="9" t="s">
        <v>34</v>
      </c>
      <c r="J5" s="9" t="s">
        <v>35</v>
      </c>
      <c r="K5" s="9" t="s">
        <v>36</v>
      </c>
    </row>
    <row r="6" ht="40.5" customHeight="1" spans="1:11">
      <c r="A6" s="16"/>
      <c r="B6" s="16"/>
      <c r="C6" s="16"/>
      <c r="D6" s="17"/>
      <c r="E6" s="17"/>
      <c r="F6" s="17"/>
      <c r="G6" s="17"/>
      <c r="H6" s="18"/>
      <c r="I6" s="17" t="s">
        <v>33</v>
      </c>
      <c r="J6" s="17"/>
      <c r="K6" s="17"/>
    </row>
    <row r="7" ht="15" customHeight="1" spans="1:11">
      <c r="A7" s="19">
        <v>1</v>
      </c>
      <c r="B7" s="19">
        <v>2</v>
      </c>
      <c r="C7" s="19">
        <v>3</v>
      </c>
      <c r="D7" s="19">
        <v>4</v>
      </c>
      <c r="E7" s="19">
        <v>5</v>
      </c>
      <c r="F7" s="19">
        <v>6</v>
      </c>
      <c r="G7" s="19">
        <v>7</v>
      </c>
      <c r="H7" s="19">
        <v>8</v>
      </c>
      <c r="I7" s="19">
        <v>9</v>
      </c>
      <c r="J7" s="33">
        <v>10</v>
      </c>
      <c r="K7" s="33">
        <v>11</v>
      </c>
    </row>
    <row r="8" ht="30.65" customHeight="1" spans="1:11">
      <c r="A8" s="29"/>
      <c r="B8" s="20"/>
      <c r="C8" s="29"/>
      <c r="D8" s="29"/>
      <c r="E8" s="29"/>
      <c r="F8" s="29"/>
      <c r="G8" s="29"/>
      <c r="H8" s="22"/>
      <c r="I8" s="22"/>
      <c r="J8" s="22"/>
      <c r="K8" s="22"/>
    </row>
    <row r="9" ht="30.65" customHeight="1" spans="1:11">
      <c r="A9" s="20"/>
      <c r="B9" s="20"/>
      <c r="C9" s="20"/>
      <c r="D9" s="20"/>
      <c r="E9" s="20"/>
      <c r="F9" s="20"/>
      <c r="G9" s="20"/>
      <c r="H9" s="22"/>
      <c r="I9" s="22"/>
      <c r="J9" s="22"/>
      <c r="K9" s="22"/>
    </row>
    <row r="10" ht="18.75" customHeight="1" spans="1:11">
      <c r="A10" s="30" t="s">
        <v>102</v>
      </c>
      <c r="B10" s="31"/>
      <c r="C10" s="31"/>
      <c r="D10" s="31"/>
      <c r="E10" s="31"/>
      <c r="F10" s="31"/>
      <c r="G10" s="32"/>
      <c r="H10" s="22"/>
      <c r="I10" s="22"/>
      <c r="J10" s="22"/>
      <c r="K10" s="22"/>
    </row>
    <row r="12" customHeight="1" spans="1:1">
      <c r="A12" t="s">
        <v>504</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55" fitToHeight="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5"/>
  <sheetViews>
    <sheetView showZeros="0" workbookViewId="0">
      <selection activeCell="E10" sqref="E10"/>
    </sheetView>
  </sheetViews>
  <sheetFormatPr defaultColWidth="9.13888888888889" defaultRowHeight="14.25" customHeight="1" outlineLevelCol="6"/>
  <cols>
    <col min="1" max="1" width="37.7407407407407" customWidth="1"/>
    <col min="2" max="2" width="28" customWidth="1"/>
    <col min="3" max="3" width="37.6018518518519" customWidth="1"/>
    <col min="4" max="4" width="17.037037037037" customWidth="1"/>
    <col min="5" max="7" width="27.037037037037" customWidth="1"/>
  </cols>
  <sheetData>
    <row r="1" ht="13.5" customHeight="1" spans="4:7">
      <c r="D1" s="1"/>
      <c r="G1" s="2" t="s">
        <v>505</v>
      </c>
    </row>
    <row r="2" ht="27.75" customHeight="1" spans="1:7">
      <c r="A2" s="3" t="s">
        <v>506</v>
      </c>
      <c r="B2" s="3"/>
      <c r="C2" s="3"/>
      <c r="D2" s="3"/>
      <c r="E2" s="3"/>
      <c r="F2" s="3"/>
      <c r="G2" s="3"/>
    </row>
    <row r="3" ht="23" customHeight="1" spans="1:7">
      <c r="A3" s="4" t="str">
        <f>"单位名称："&amp;"云南省滇中引水工程建设管理局"</f>
        <v>单位名称：云南省滇中引水工程建设管理局</v>
      </c>
      <c r="B3" s="5"/>
      <c r="C3" s="5"/>
      <c r="D3" s="5"/>
      <c r="E3" s="6"/>
      <c r="F3" s="6"/>
      <c r="G3" s="7" t="s">
        <v>127</v>
      </c>
    </row>
    <row r="4" ht="21.75" customHeight="1" spans="1:7">
      <c r="A4" s="8" t="s">
        <v>252</v>
      </c>
      <c r="B4" s="8" t="s">
        <v>251</v>
      </c>
      <c r="C4" s="8" t="s">
        <v>138</v>
      </c>
      <c r="D4" s="9" t="s">
        <v>507</v>
      </c>
      <c r="E4" s="10" t="s">
        <v>34</v>
      </c>
      <c r="F4" s="11"/>
      <c r="G4" s="12"/>
    </row>
    <row r="5" ht="21.75" customHeight="1" spans="1:7">
      <c r="A5" s="13"/>
      <c r="B5" s="13"/>
      <c r="C5" s="13"/>
      <c r="D5" s="14"/>
      <c r="E5" s="15" t="s">
        <v>508</v>
      </c>
      <c r="F5" s="9" t="s">
        <v>509</v>
      </c>
      <c r="G5" s="9" t="s">
        <v>510</v>
      </c>
    </row>
    <row r="6" ht="40.5" customHeight="1" spans="1:7">
      <c r="A6" s="16"/>
      <c r="B6" s="16"/>
      <c r="C6" s="16"/>
      <c r="D6" s="17"/>
      <c r="E6" s="18"/>
      <c r="F6" s="17" t="s">
        <v>33</v>
      </c>
      <c r="G6" s="17"/>
    </row>
    <row r="7" ht="15" customHeight="1" spans="1:7">
      <c r="A7" s="19">
        <v>1</v>
      </c>
      <c r="B7" s="19">
        <v>2</v>
      </c>
      <c r="C7" s="19">
        <v>3</v>
      </c>
      <c r="D7" s="19">
        <v>4</v>
      </c>
      <c r="E7" s="19">
        <v>5</v>
      </c>
      <c r="F7" s="19">
        <v>6</v>
      </c>
      <c r="G7" s="19">
        <v>7</v>
      </c>
    </row>
    <row r="8" ht="29.9" customHeight="1" spans="1:7">
      <c r="A8" s="20" t="s">
        <v>46</v>
      </c>
      <c r="B8" s="21"/>
      <c r="C8" s="21"/>
      <c r="D8" s="20"/>
      <c r="E8" s="22">
        <v>5015234000</v>
      </c>
      <c r="F8" s="22">
        <v>5015234000</v>
      </c>
      <c r="G8" s="22">
        <v>5015234000</v>
      </c>
    </row>
    <row r="9" ht="29.9" customHeight="1" spans="1:7">
      <c r="A9" s="20"/>
      <c r="B9" s="20" t="s">
        <v>511</v>
      </c>
      <c r="C9" s="20" t="s">
        <v>272</v>
      </c>
      <c r="D9" s="20" t="s">
        <v>512</v>
      </c>
      <c r="E9" s="22">
        <v>200000</v>
      </c>
      <c r="F9" s="22">
        <v>200000</v>
      </c>
      <c r="G9" s="22">
        <v>200000</v>
      </c>
    </row>
    <row r="10" ht="29.9" customHeight="1" spans="1:7">
      <c r="A10" s="23"/>
      <c r="B10" s="20" t="s">
        <v>513</v>
      </c>
      <c r="C10" s="20" t="s">
        <v>255</v>
      </c>
      <c r="D10" s="20" t="s">
        <v>512</v>
      </c>
      <c r="E10" s="22">
        <v>540000</v>
      </c>
      <c r="F10" s="22">
        <v>540000</v>
      </c>
      <c r="G10" s="22">
        <v>540000</v>
      </c>
    </row>
    <row r="11" ht="29.9" customHeight="1" spans="1:7">
      <c r="A11" s="23"/>
      <c r="B11" s="20" t="s">
        <v>514</v>
      </c>
      <c r="C11" s="20" t="s">
        <v>266</v>
      </c>
      <c r="D11" s="20" t="s">
        <v>512</v>
      </c>
      <c r="E11" s="22">
        <v>400000</v>
      </c>
      <c r="F11" s="22">
        <v>400000</v>
      </c>
      <c r="G11" s="22">
        <v>400000</v>
      </c>
    </row>
    <row r="12" ht="29.9" customHeight="1" spans="1:7">
      <c r="A12" s="23"/>
      <c r="B12" s="20" t="s">
        <v>514</v>
      </c>
      <c r="C12" s="20" t="s">
        <v>258</v>
      </c>
      <c r="D12" s="20" t="s">
        <v>512</v>
      </c>
      <c r="E12" s="22">
        <v>8394000</v>
      </c>
      <c r="F12" s="22">
        <v>8394000</v>
      </c>
      <c r="G12" s="22">
        <v>8394000</v>
      </c>
    </row>
    <row r="13" ht="29.9" customHeight="1" spans="1:7">
      <c r="A13" s="23"/>
      <c r="B13" s="20" t="s">
        <v>515</v>
      </c>
      <c r="C13" s="20" t="s">
        <v>263</v>
      </c>
      <c r="D13" s="20" t="s">
        <v>512</v>
      </c>
      <c r="E13" s="22">
        <v>5700000</v>
      </c>
      <c r="F13" s="22">
        <v>5700000</v>
      </c>
      <c r="G13" s="22">
        <v>5700000</v>
      </c>
    </row>
    <row r="14" ht="29.9" customHeight="1" spans="1:7">
      <c r="A14" s="23"/>
      <c r="B14" s="20" t="s">
        <v>515</v>
      </c>
      <c r="C14" s="20" t="s">
        <v>268</v>
      </c>
      <c r="D14" s="20" t="s">
        <v>512</v>
      </c>
      <c r="E14" s="22">
        <v>5000000000</v>
      </c>
      <c r="F14" s="22">
        <v>5000000000</v>
      </c>
      <c r="G14" s="22">
        <v>5000000000</v>
      </c>
    </row>
    <row r="15" ht="18.75" customHeight="1" spans="1:7">
      <c r="A15" s="24" t="s">
        <v>31</v>
      </c>
      <c r="B15" s="25" t="s">
        <v>516</v>
      </c>
      <c r="C15" s="25"/>
      <c r="D15" s="26"/>
      <c r="E15" s="22">
        <v>5015234000</v>
      </c>
      <c r="F15" s="22">
        <v>5015234000</v>
      </c>
      <c r="G15" s="22">
        <v>5015234000</v>
      </c>
    </row>
  </sheetData>
  <mergeCells count="11">
    <mergeCell ref="A2:G2"/>
    <mergeCell ref="A3:D3"/>
    <mergeCell ref="E4:G4"/>
    <mergeCell ref="A15:D15"/>
    <mergeCell ref="A4:A6"/>
    <mergeCell ref="B4:B6"/>
    <mergeCell ref="C4:C6"/>
    <mergeCell ref="D4:D6"/>
    <mergeCell ref="E5:E6"/>
    <mergeCell ref="F5:F6"/>
    <mergeCell ref="G5:G6"/>
  </mergeCells>
  <pageMargins left="0.75" right="0.75" top="1" bottom="1" header="0.5" footer="0.5"/>
  <pageSetup paperSize="9" scale="6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workbookViewId="0">
      <selection activeCell="B4" sqref="B4:B6"/>
    </sheetView>
  </sheetViews>
  <sheetFormatPr defaultColWidth="8" defaultRowHeight="14.25" customHeight="1"/>
  <cols>
    <col min="1" max="1" width="21.1388888888889" customWidth="1"/>
    <col min="2" max="2" width="35.287037037037" customWidth="1"/>
    <col min="3" max="3" width="16.1759259259259" customWidth="1"/>
    <col min="4" max="5" width="17.6296296296296" customWidth="1"/>
    <col min="6" max="19" width="16.1759259259259" customWidth="1"/>
  </cols>
  <sheetData>
    <row r="1" ht="12" customHeight="1" spans="1:18">
      <c r="A1" s="145"/>
      <c r="J1" s="157"/>
      <c r="R1" s="2" t="s">
        <v>27</v>
      </c>
    </row>
    <row r="2" ht="36" customHeight="1" spans="1:19">
      <c r="A2" s="146" t="s">
        <v>28</v>
      </c>
      <c r="B2" s="27"/>
      <c r="C2" s="27"/>
      <c r="D2" s="27"/>
      <c r="E2" s="27"/>
      <c r="F2" s="27"/>
      <c r="G2" s="27"/>
      <c r="H2" s="27"/>
      <c r="I2" s="27"/>
      <c r="J2" s="43"/>
      <c r="K2" s="27"/>
      <c r="L2" s="27"/>
      <c r="M2" s="27"/>
      <c r="N2" s="27"/>
      <c r="O2" s="27"/>
      <c r="P2" s="27"/>
      <c r="Q2" s="27"/>
      <c r="R2" s="27"/>
      <c r="S2" s="27"/>
    </row>
    <row r="3" ht="20.25" customHeight="1" spans="1:19">
      <c r="A3" s="90" t="str">
        <f>"单位名称："&amp;"云南省滇中引水工程建设管理局"</f>
        <v>单位名称：云南省滇中引水工程建设管理局</v>
      </c>
      <c r="B3" s="6"/>
      <c r="C3" s="6"/>
      <c r="D3" s="6"/>
      <c r="E3" s="6"/>
      <c r="F3" s="6"/>
      <c r="G3" s="6"/>
      <c r="H3" s="6"/>
      <c r="I3" s="6"/>
      <c r="J3" s="158"/>
      <c r="K3" s="6"/>
      <c r="L3" s="6"/>
      <c r="M3" s="6"/>
      <c r="N3" s="7"/>
      <c r="O3" s="7"/>
      <c r="P3" s="7"/>
      <c r="Q3" s="7"/>
      <c r="R3" s="7" t="s">
        <v>2</v>
      </c>
      <c r="S3" s="7" t="s">
        <v>2</v>
      </c>
    </row>
    <row r="4" ht="18.75" customHeight="1" spans="1:19">
      <c r="A4" s="147" t="s">
        <v>29</v>
      </c>
      <c r="B4" s="148" t="s">
        <v>30</v>
      </c>
      <c r="C4" s="148" t="s">
        <v>31</v>
      </c>
      <c r="D4" s="149" t="s">
        <v>32</v>
      </c>
      <c r="E4" s="150"/>
      <c r="F4" s="150"/>
      <c r="G4" s="150"/>
      <c r="H4" s="150"/>
      <c r="I4" s="150"/>
      <c r="J4" s="159"/>
      <c r="K4" s="150"/>
      <c r="L4" s="150"/>
      <c r="M4" s="150"/>
      <c r="N4" s="160"/>
      <c r="O4" s="160" t="s">
        <v>20</v>
      </c>
      <c r="P4" s="160"/>
      <c r="Q4" s="160"/>
      <c r="R4" s="160"/>
      <c r="S4" s="160"/>
    </row>
    <row r="5" ht="18" customHeight="1" spans="1:19">
      <c r="A5" s="151"/>
      <c r="B5" s="152"/>
      <c r="C5" s="152"/>
      <c r="D5" s="152" t="s">
        <v>33</v>
      </c>
      <c r="E5" s="152" t="s">
        <v>34</v>
      </c>
      <c r="F5" s="152" t="s">
        <v>35</v>
      </c>
      <c r="G5" s="152" t="s">
        <v>36</v>
      </c>
      <c r="H5" s="152" t="s">
        <v>37</v>
      </c>
      <c r="I5" s="161" t="s">
        <v>38</v>
      </c>
      <c r="J5" s="162"/>
      <c r="K5" s="161" t="s">
        <v>39</v>
      </c>
      <c r="L5" s="161" t="s">
        <v>40</v>
      </c>
      <c r="M5" s="161" t="s">
        <v>41</v>
      </c>
      <c r="N5" s="163" t="s">
        <v>42</v>
      </c>
      <c r="O5" s="164" t="s">
        <v>33</v>
      </c>
      <c r="P5" s="164" t="s">
        <v>34</v>
      </c>
      <c r="Q5" s="164" t="s">
        <v>35</v>
      </c>
      <c r="R5" s="164" t="s">
        <v>36</v>
      </c>
      <c r="S5" s="164" t="s">
        <v>43</v>
      </c>
    </row>
    <row r="6" ht="29.25" customHeight="1" spans="1:19">
      <c r="A6" s="153"/>
      <c r="B6" s="154"/>
      <c r="C6" s="154"/>
      <c r="D6" s="154"/>
      <c r="E6" s="154"/>
      <c r="F6" s="154"/>
      <c r="G6" s="154"/>
      <c r="H6" s="154"/>
      <c r="I6" s="165" t="s">
        <v>33</v>
      </c>
      <c r="J6" s="165" t="s">
        <v>44</v>
      </c>
      <c r="K6" s="165" t="s">
        <v>39</v>
      </c>
      <c r="L6" s="165" t="s">
        <v>40</v>
      </c>
      <c r="M6" s="165" t="s">
        <v>41</v>
      </c>
      <c r="N6" s="165" t="s">
        <v>42</v>
      </c>
      <c r="O6" s="165"/>
      <c r="P6" s="165"/>
      <c r="Q6" s="165"/>
      <c r="R6" s="165"/>
      <c r="S6" s="165"/>
    </row>
    <row r="7" ht="16.5" customHeight="1" spans="1:19">
      <c r="A7" s="129">
        <v>1</v>
      </c>
      <c r="B7" s="19">
        <v>2</v>
      </c>
      <c r="C7" s="19">
        <v>3</v>
      </c>
      <c r="D7" s="19">
        <v>4</v>
      </c>
      <c r="E7" s="129">
        <v>5</v>
      </c>
      <c r="F7" s="19">
        <v>6</v>
      </c>
      <c r="G7" s="19">
        <v>7</v>
      </c>
      <c r="H7" s="129">
        <v>8</v>
      </c>
      <c r="I7" s="19">
        <v>9</v>
      </c>
      <c r="J7" s="33">
        <v>10</v>
      </c>
      <c r="K7" s="33">
        <v>11</v>
      </c>
      <c r="L7" s="166">
        <v>12</v>
      </c>
      <c r="M7" s="33">
        <v>13</v>
      </c>
      <c r="N7" s="33">
        <v>14</v>
      </c>
      <c r="O7" s="33">
        <v>15</v>
      </c>
      <c r="P7" s="33">
        <v>16</v>
      </c>
      <c r="Q7" s="33">
        <v>17</v>
      </c>
      <c r="R7" s="33">
        <v>18</v>
      </c>
      <c r="S7" s="33">
        <v>19</v>
      </c>
    </row>
    <row r="8" ht="31.4" customHeight="1" spans="1:19">
      <c r="A8" s="29" t="s">
        <v>45</v>
      </c>
      <c r="B8" s="29" t="s">
        <v>46</v>
      </c>
      <c r="C8" s="22">
        <v>5048791420.59</v>
      </c>
      <c r="D8" s="119">
        <v>5048791420.59</v>
      </c>
      <c r="E8" s="89">
        <v>5048791420.59</v>
      </c>
      <c r="F8" s="89"/>
      <c r="G8" s="89"/>
      <c r="H8" s="89"/>
      <c r="I8" s="89"/>
      <c r="J8" s="89"/>
      <c r="K8" s="89"/>
      <c r="L8" s="89"/>
      <c r="M8" s="89"/>
      <c r="N8" s="89"/>
      <c r="O8" s="89"/>
      <c r="P8" s="89"/>
      <c r="Q8" s="89"/>
      <c r="R8" s="89"/>
      <c r="S8" s="89"/>
    </row>
    <row r="9" ht="31.4" customHeight="1" spans="1:19">
      <c r="A9" s="127" t="s">
        <v>47</v>
      </c>
      <c r="B9" s="127" t="s">
        <v>46</v>
      </c>
      <c r="C9" s="22">
        <v>5048791420.59</v>
      </c>
      <c r="D9" s="119">
        <v>5048791420.59</v>
      </c>
      <c r="E9" s="89">
        <v>5048791420.59</v>
      </c>
      <c r="F9" s="89"/>
      <c r="G9" s="89"/>
      <c r="H9" s="89"/>
      <c r="I9" s="89"/>
      <c r="J9" s="89"/>
      <c r="K9" s="89"/>
      <c r="L9" s="89"/>
      <c r="M9" s="89"/>
      <c r="N9" s="89"/>
      <c r="O9" s="89"/>
      <c r="P9" s="89"/>
      <c r="Q9" s="89"/>
      <c r="R9" s="89"/>
      <c r="S9" s="89"/>
    </row>
    <row r="10" ht="16.5" customHeight="1" spans="1:19">
      <c r="A10" s="155" t="s">
        <v>31</v>
      </c>
      <c r="B10" s="156"/>
      <c r="C10" s="119">
        <v>5048791420.59</v>
      </c>
      <c r="D10" s="119">
        <v>5048791420.59</v>
      </c>
      <c r="E10" s="89">
        <v>5048791420.59</v>
      </c>
      <c r="F10" s="89"/>
      <c r="G10" s="89"/>
      <c r="H10" s="89"/>
      <c r="I10" s="89"/>
      <c r="J10" s="89"/>
      <c r="K10" s="89"/>
      <c r="L10" s="89"/>
      <c r="M10" s="89"/>
      <c r="N10" s="89"/>
      <c r="O10" s="89"/>
      <c r="P10" s="89"/>
      <c r="Q10" s="89"/>
      <c r="R10" s="89"/>
      <c r="S10" s="89"/>
    </row>
  </sheetData>
  <mergeCells count="20">
    <mergeCell ref="R1:S1"/>
    <mergeCell ref="A2:S2"/>
    <mergeCell ref="A3:D3"/>
    <mergeCell ref="R3:S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9" scale="36"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8"/>
  <sheetViews>
    <sheetView showZeros="0" workbookViewId="0">
      <selection activeCell="C19" sqref="C19"/>
    </sheetView>
  </sheetViews>
  <sheetFormatPr defaultColWidth="9.13888888888889" defaultRowHeight="14.25" customHeight="1"/>
  <cols>
    <col min="1" max="1" width="14.287037037037" customWidth="1"/>
    <col min="2" max="2" width="32.5740740740741" customWidth="1"/>
    <col min="3" max="6" width="18.8518518518519" customWidth="1"/>
    <col min="7" max="7" width="21.287037037037" customWidth="1"/>
    <col min="8" max="9" width="18.8518518518519" customWidth="1"/>
    <col min="10" max="10" width="17.8518518518519" customWidth="1"/>
    <col min="11" max="15" width="18.8518518518519" customWidth="1"/>
  </cols>
  <sheetData>
    <row r="1" ht="15.75" customHeight="1" spans="15:15">
      <c r="O1" s="52" t="s">
        <v>48</v>
      </c>
    </row>
    <row r="2" ht="28.5" customHeight="1" spans="1:15">
      <c r="A2" s="27" t="s">
        <v>49</v>
      </c>
      <c r="B2" s="27"/>
      <c r="C2" s="27"/>
      <c r="D2" s="27"/>
      <c r="E2" s="27"/>
      <c r="F2" s="27"/>
      <c r="G2" s="27"/>
      <c r="H2" s="27"/>
      <c r="I2" s="27"/>
      <c r="J2" s="27"/>
      <c r="K2" s="27"/>
      <c r="L2" s="27"/>
      <c r="M2" s="27"/>
      <c r="N2" s="27"/>
      <c r="O2" s="27"/>
    </row>
    <row r="3" ht="15" customHeight="1" spans="1:15">
      <c r="A3" s="98" t="str">
        <f>"单位名称："&amp;"云南省滇中引水工程建设管理局"</f>
        <v>单位名称：云南省滇中引水工程建设管理局</v>
      </c>
      <c r="B3" s="99"/>
      <c r="C3" s="55"/>
      <c r="D3" s="55"/>
      <c r="E3" s="55"/>
      <c r="F3" s="55"/>
      <c r="G3" s="6"/>
      <c r="H3" s="55"/>
      <c r="I3" s="55"/>
      <c r="J3" s="6"/>
      <c r="K3" s="55"/>
      <c r="L3" s="55"/>
      <c r="M3" s="6"/>
      <c r="N3" s="6"/>
      <c r="O3" s="100" t="s">
        <v>2</v>
      </c>
    </row>
    <row r="4" ht="18.75" customHeight="1" spans="1:15">
      <c r="A4" s="9" t="s">
        <v>50</v>
      </c>
      <c r="B4" s="9" t="s">
        <v>51</v>
      </c>
      <c r="C4" s="15" t="s">
        <v>31</v>
      </c>
      <c r="D4" s="59" t="s">
        <v>34</v>
      </c>
      <c r="E4" s="59"/>
      <c r="F4" s="59"/>
      <c r="G4" s="144" t="s">
        <v>35</v>
      </c>
      <c r="H4" s="9" t="s">
        <v>36</v>
      </c>
      <c r="I4" s="9" t="s">
        <v>52</v>
      </c>
      <c r="J4" s="10" t="s">
        <v>53</v>
      </c>
      <c r="K4" s="65" t="s">
        <v>54</v>
      </c>
      <c r="L4" s="65" t="s">
        <v>55</v>
      </c>
      <c r="M4" s="65" t="s">
        <v>56</v>
      </c>
      <c r="N4" s="65" t="s">
        <v>57</v>
      </c>
      <c r="O4" s="84" t="s">
        <v>58</v>
      </c>
    </row>
    <row r="5" ht="30" customHeight="1" spans="1:15">
      <c r="A5" s="18"/>
      <c r="B5" s="18"/>
      <c r="C5" s="18"/>
      <c r="D5" s="59" t="s">
        <v>33</v>
      </c>
      <c r="E5" s="59" t="s">
        <v>59</v>
      </c>
      <c r="F5" s="59" t="s">
        <v>60</v>
      </c>
      <c r="G5" s="18"/>
      <c r="H5" s="18"/>
      <c r="I5" s="18"/>
      <c r="J5" s="59" t="s">
        <v>33</v>
      </c>
      <c r="K5" s="88" t="s">
        <v>54</v>
      </c>
      <c r="L5" s="88" t="s">
        <v>55</v>
      </c>
      <c r="M5" s="88" t="s">
        <v>56</v>
      </c>
      <c r="N5" s="88" t="s">
        <v>57</v>
      </c>
      <c r="O5" s="88" t="s">
        <v>58</v>
      </c>
    </row>
    <row r="6" ht="16.5" customHeight="1" spans="1:15">
      <c r="A6" s="59">
        <v>1</v>
      </c>
      <c r="B6" s="59">
        <v>2</v>
      </c>
      <c r="C6" s="59">
        <v>3</v>
      </c>
      <c r="D6" s="59">
        <v>4</v>
      </c>
      <c r="E6" s="59">
        <v>5</v>
      </c>
      <c r="F6" s="59">
        <v>6</v>
      </c>
      <c r="G6" s="59">
        <v>7</v>
      </c>
      <c r="H6" s="45">
        <v>8</v>
      </c>
      <c r="I6" s="45">
        <v>9</v>
      </c>
      <c r="J6" s="45">
        <v>10</v>
      </c>
      <c r="K6" s="45">
        <v>11</v>
      </c>
      <c r="L6" s="45">
        <v>12</v>
      </c>
      <c r="M6" s="45">
        <v>13</v>
      </c>
      <c r="N6" s="45">
        <v>14</v>
      </c>
      <c r="O6" s="59">
        <v>15</v>
      </c>
    </row>
    <row r="7" ht="20.25" customHeight="1" spans="1:15">
      <c r="A7" s="29" t="s">
        <v>61</v>
      </c>
      <c r="B7" s="29" t="s">
        <v>62</v>
      </c>
      <c r="C7" s="119">
        <v>3081088.91</v>
      </c>
      <c r="D7" s="119">
        <v>3081088.91</v>
      </c>
      <c r="E7" s="119">
        <v>3081088.91</v>
      </c>
      <c r="F7" s="119"/>
      <c r="G7" s="89"/>
      <c r="H7" s="119"/>
      <c r="I7" s="119"/>
      <c r="J7" s="119"/>
      <c r="K7" s="119"/>
      <c r="L7" s="119"/>
      <c r="M7" s="89"/>
      <c r="N7" s="119"/>
      <c r="O7" s="119"/>
    </row>
    <row r="8" ht="20.25" customHeight="1" spans="1:15">
      <c r="A8" s="127" t="s">
        <v>63</v>
      </c>
      <c r="B8" s="127" t="s">
        <v>64</v>
      </c>
      <c r="C8" s="119">
        <v>2980390.66</v>
      </c>
      <c r="D8" s="119">
        <v>2980390.66</v>
      </c>
      <c r="E8" s="119">
        <v>2980390.66</v>
      </c>
      <c r="F8" s="119"/>
      <c r="G8" s="89"/>
      <c r="H8" s="119"/>
      <c r="I8" s="119"/>
      <c r="J8" s="119"/>
      <c r="K8" s="119"/>
      <c r="L8" s="119"/>
      <c r="M8" s="89"/>
      <c r="N8" s="119"/>
      <c r="O8" s="119"/>
    </row>
    <row r="9" ht="20.25" customHeight="1" spans="1:15">
      <c r="A9" s="128" t="s">
        <v>65</v>
      </c>
      <c r="B9" s="128" t="s">
        <v>66</v>
      </c>
      <c r="C9" s="119">
        <v>2700</v>
      </c>
      <c r="D9" s="119">
        <v>2700</v>
      </c>
      <c r="E9" s="119">
        <v>2700</v>
      </c>
      <c r="F9" s="119"/>
      <c r="G9" s="89"/>
      <c r="H9" s="119"/>
      <c r="I9" s="119"/>
      <c r="J9" s="119"/>
      <c r="K9" s="119"/>
      <c r="L9" s="119"/>
      <c r="M9" s="89"/>
      <c r="N9" s="119"/>
      <c r="O9" s="119"/>
    </row>
    <row r="10" ht="20.25" customHeight="1" spans="1:15">
      <c r="A10" s="128" t="s">
        <v>67</v>
      </c>
      <c r="B10" s="128" t="s">
        <v>68</v>
      </c>
      <c r="C10" s="119">
        <v>540</v>
      </c>
      <c r="D10" s="119">
        <v>540</v>
      </c>
      <c r="E10" s="119">
        <v>540</v>
      </c>
      <c r="F10" s="119"/>
      <c r="G10" s="89"/>
      <c r="H10" s="119"/>
      <c r="I10" s="119"/>
      <c r="J10" s="119"/>
      <c r="K10" s="119"/>
      <c r="L10" s="119"/>
      <c r="M10" s="89"/>
      <c r="N10" s="119"/>
      <c r="O10" s="119"/>
    </row>
    <row r="11" ht="20.25" customHeight="1" spans="1:15">
      <c r="A11" s="128" t="s">
        <v>69</v>
      </c>
      <c r="B11" s="128" t="s">
        <v>70</v>
      </c>
      <c r="C11" s="119">
        <v>2977150.66</v>
      </c>
      <c r="D11" s="119">
        <v>2977150.66</v>
      </c>
      <c r="E11" s="119">
        <v>2977150.66</v>
      </c>
      <c r="F11" s="119"/>
      <c r="G11" s="89"/>
      <c r="H11" s="119"/>
      <c r="I11" s="119"/>
      <c r="J11" s="119"/>
      <c r="K11" s="119"/>
      <c r="L11" s="119"/>
      <c r="M11" s="89"/>
      <c r="N11" s="119"/>
      <c r="O11" s="119"/>
    </row>
    <row r="12" ht="20.25" customHeight="1" spans="1:15">
      <c r="A12" s="127" t="s">
        <v>71</v>
      </c>
      <c r="B12" s="127" t="s">
        <v>72</v>
      </c>
      <c r="C12" s="119">
        <v>100698.25</v>
      </c>
      <c r="D12" s="119">
        <v>100698.25</v>
      </c>
      <c r="E12" s="119">
        <v>100698.25</v>
      </c>
      <c r="F12" s="119"/>
      <c r="G12" s="89"/>
      <c r="H12" s="119"/>
      <c r="I12" s="119"/>
      <c r="J12" s="119"/>
      <c r="K12" s="119"/>
      <c r="L12" s="119"/>
      <c r="M12" s="89"/>
      <c r="N12" s="119"/>
      <c r="O12" s="119"/>
    </row>
    <row r="13" ht="20.25" customHeight="1" spans="1:15">
      <c r="A13" s="128" t="s">
        <v>73</v>
      </c>
      <c r="B13" s="128" t="s">
        <v>72</v>
      </c>
      <c r="C13" s="119">
        <v>100698.25</v>
      </c>
      <c r="D13" s="119">
        <v>100698.25</v>
      </c>
      <c r="E13" s="119">
        <v>100698.25</v>
      </c>
      <c r="F13" s="119"/>
      <c r="G13" s="89"/>
      <c r="H13" s="119"/>
      <c r="I13" s="119"/>
      <c r="J13" s="119"/>
      <c r="K13" s="119"/>
      <c r="L13" s="119"/>
      <c r="M13" s="89"/>
      <c r="N13" s="119"/>
      <c r="O13" s="119"/>
    </row>
    <row r="14" ht="20.25" customHeight="1" spans="1:15">
      <c r="A14" s="29" t="s">
        <v>74</v>
      </c>
      <c r="B14" s="29" t="s">
        <v>75</v>
      </c>
      <c r="C14" s="119">
        <v>3022863.37</v>
      </c>
      <c r="D14" s="119">
        <v>3022863.37</v>
      </c>
      <c r="E14" s="119">
        <v>3022863.37</v>
      </c>
      <c r="F14" s="119"/>
      <c r="G14" s="89"/>
      <c r="H14" s="119"/>
      <c r="I14" s="119"/>
      <c r="J14" s="119"/>
      <c r="K14" s="119"/>
      <c r="L14" s="119"/>
      <c r="M14" s="89"/>
      <c r="N14" s="119"/>
      <c r="O14" s="119"/>
    </row>
    <row r="15" ht="20.25" customHeight="1" spans="1:15">
      <c r="A15" s="127" t="s">
        <v>76</v>
      </c>
      <c r="B15" s="127" t="s">
        <v>77</v>
      </c>
      <c r="C15" s="119">
        <v>3022863.37</v>
      </c>
      <c r="D15" s="119">
        <v>3022863.37</v>
      </c>
      <c r="E15" s="119">
        <v>3022863.37</v>
      </c>
      <c r="F15" s="119"/>
      <c r="G15" s="89"/>
      <c r="H15" s="119"/>
      <c r="I15" s="119"/>
      <c r="J15" s="119"/>
      <c r="K15" s="119"/>
      <c r="L15" s="119"/>
      <c r="M15" s="89"/>
      <c r="N15" s="119"/>
      <c r="O15" s="119"/>
    </row>
    <row r="16" ht="20.25" customHeight="1" spans="1:15">
      <c r="A16" s="128" t="s">
        <v>78</v>
      </c>
      <c r="B16" s="128" t="s">
        <v>79</v>
      </c>
      <c r="C16" s="119">
        <v>826628.65</v>
      </c>
      <c r="D16" s="119">
        <v>826628.65</v>
      </c>
      <c r="E16" s="119">
        <v>826628.65</v>
      </c>
      <c r="F16" s="119"/>
      <c r="G16" s="89"/>
      <c r="H16" s="119"/>
      <c r="I16" s="119"/>
      <c r="J16" s="119"/>
      <c r="K16" s="119"/>
      <c r="L16" s="119"/>
      <c r="M16" s="89"/>
      <c r="N16" s="119"/>
      <c r="O16" s="119"/>
    </row>
    <row r="17" ht="20.25" customHeight="1" spans="1:15">
      <c r="A17" s="128" t="s">
        <v>80</v>
      </c>
      <c r="B17" s="128" t="s">
        <v>81</v>
      </c>
      <c r="C17" s="119">
        <v>1182948.04</v>
      </c>
      <c r="D17" s="119">
        <v>1182948.04</v>
      </c>
      <c r="E17" s="119">
        <v>1182948.04</v>
      </c>
      <c r="F17" s="119"/>
      <c r="G17" s="89"/>
      <c r="H17" s="119"/>
      <c r="I17" s="119"/>
      <c r="J17" s="119"/>
      <c r="K17" s="119"/>
      <c r="L17" s="119"/>
      <c r="M17" s="89"/>
      <c r="N17" s="119"/>
      <c r="O17" s="119"/>
    </row>
    <row r="18" ht="20.25" customHeight="1" spans="1:15">
      <c r="A18" s="128" t="s">
        <v>82</v>
      </c>
      <c r="B18" s="128" t="s">
        <v>83</v>
      </c>
      <c r="C18" s="119">
        <v>951666.68</v>
      </c>
      <c r="D18" s="119">
        <v>951666.68</v>
      </c>
      <c r="E18" s="119">
        <v>951666.68</v>
      </c>
      <c r="F18" s="119"/>
      <c r="G18" s="89"/>
      <c r="H18" s="119"/>
      <c r="I18" s="119"/>
      <c r="J18" s="119"/>
      <c r="K18" s="119"/>
      <c r="L18" s="119"/>
      <c r="M18" s="89"/>
      <c r="N18" s="119"/>
      <c r="O18" s="119"/>
    </row>
    <row r="19" ht="20.25" customHeight="1" spans="1:15">
      <c r="A19" s="128" t="s">
        <v>84</v>
      </c>
      <c r="B19" s="128" t="s">
        <v>85</v>
      </c>
      <c r="C19" s="119">
        <v>61620</v>
      </c>
      <c r="D19" s="119">
        <v>61620</v>
      </c>
      <c r="E19" s="119">
        <v>61620</v>
      </c>
      <c r="F19" s="119"/>
      <c r="G19" s="89"/>
      <c r="H19" s="119"/>
      <c r="I19" s="119"/>
      <c r="J19" s="119"/>
      <c r="K19" s="119"/>
      <c r="L19" s="119"/>
      <c r="M19" s="89"/>
      <c r="N19" s="119"/>
      <c r="O19" s="119"/>
    </row>
    <row r="20" ht="20.25" customHeight="1" spans="1:15">
      <c r="A20" s="29" t="s">
        <v>86</v>
      </c>
      <c r="B20" s="29" t="s">
        <v>87</v>
      </c>
      <c r="C20" s="119">
        <v>5040574103.69</v>
      </c>
      <c r="D20" s="119">
        <v>5040574103.69</v>
      </c>
      <c r="E20" s="119">
        <v>25340103.69</v>
      </c>
      <c r="F20" s="119">
        <v>5015234000</v>
      </c>
      <c r="G20" s="89"/>
      <c r="H20" s="119"/>
      <c r="I20" s="119"/>
      <c r="J20" s="119"/>
      <c r="K20" s="119"/>
      <c r="L20" s="119"/>
      <c r="M20" s="89"/>
      <c r="N20" s="119"/>
      <c r="O20" s="119"/>
    </row>
    <row r="21" ht="20.25" customHeight="1" spans="1:15">
      <c r="A21" s="127" t="s">
        <v>88</v>
      </c>
      <c r="B21" s="127" t="s">
        <v>89</v>
      </c>
      <c r="C21" s="119">
        <v>5040574103.69</v>
      </c>
      <c r="D21" s="119">
        <v>5040574103.69</v>
      </c>
      <c r="E21" s="119">
        <v>25340103.69</v>
      </c>
      <c r="F21" s="119">
        <v>5015234000</v>
      </c>
      <c r="G21" s="89"/>
      <c r="H21" s="119"/>
      <c r="I21" s="119"/>
      <c r="J21" s="119"/>
      <c r="K21" s="119"/>
      <c r="L21" s="119"/>
      <c r="M21" s="89"/>
      <c r="N21" s="119"/>
      <c r="O21" s="119"/>
    </row>
    <row r="22" ht="20.25" customHeight="1" spans="1:15">
      <c r="A22" s="128" t="s">
        <v>90</v>
      </c>
      <c r="B22" s="128" t="s">
        <v>91</v>
      </c>
      <c r="C22" s="119">
        <v>11386292.38</v>
      </c>
      <c r="D22" s="119">
        <v>11386292.38</v>
      </c>
      <c r="E22" s="119">
        <v>11386292.38</v>
      </c>
      <c r="F22" s="119"/>
      <c r="G22" s="89"/>
      <c r="H22" s="119"/>
      <c r="I22" s="119"/>
      <c r="J22" s="119"/>
      <c r="K22" s="119"/>
      <c r="L22" s="119"/>
      <c r="M22" s="89"/>
      <c r="N22" s="119"/>
      <c r="O22" s="119"/>
    </row>
    <row r="23" ht="20.25" customHeight="1" spans="1:15">
      <c r="A23" s="128" t="s">
        <v>92</v>
      </c>
      <c r="B23" s="128" t="s">
        <v>93</v>
      </c>
      <c r="C23" s="119">
        <v>200000</v>
      </c>
      <c r="D23" s="119">
        <v>200000</v>
      </c>
      <c r="E23" s="119"/>
      <c r="F23" s="119">
        <v>200000</v>
      </c>
      <c r="G23" s="89"/>
      <c r="H23" s="119"/>
      <c r="I23" s="119"/>
      <c r="J23" s="119"/>
      <c r="K23" s="119"/>
      <c r="L23" s="119"/>
      <c r="M23" s="89"/>
      <c r="N23" s="119"/>
      <c r="O23" s="119"/>
    </row>
    <row r="24" ht="20.25" customHeight="1" spans="1:15">
      <c r="A24" s="128" t="s">
        <v>94</v>
      </c>
      <c r="B24" s="128" t="s">
        <v>95</v>
      </c>
      <c r="C24" s="119">
        <v>5028987811.31</v>
      </c>
      <c r="D24" s="119">
        <v>5028987811.31</v>
      </c>
      <c r="E24" s="119">
        <v>13953811.31</v>
      </c>
      <c r="F24" s="119">
        <v>5015034000</v>
      </c>
      <c r="G24" s="89"/>
      <c r="H24" s="119"/>
      <c r="I24" s="119"/>
      <c r="J24" s="119"/>
      <c r="K24" s="119"/>
      <c r="L24" s="119"/>
      <c r="M24" s="89"/>
      <c r="N24" s="119"/>
      <c r="O24" s="119"/>
    </row>
    <row r="25" ht="20.25" customHeight="1" spans="1:15">
      <c r="A25" s="29" t="s">
        <v>96</v>
      </c>
      <c r="B25" s="29" t="s">
        <v>97</v>
      </c>
      <c r="C25" s="119">
        <v>2113364.62</v>
      </c>
      <c r="D25" s="119">
        <v>2113364.62</v>
      </c>
      <c r="E25" s="119">
        <v>2113364.62</v>
      </c>
      <c r="F25" s="119"/>
      <c r="G25" s="89"/>
      <c r="H25" s="119"/>
      <c r="I25" s="119"/>
      <c r="J25" s="119"/>
      <c r="K25" s="119"/>
      <c r="L25" s="119"/>
      <c r="M25" s="89"/>
      <c r="N25" s="119"/>
      <c r="O25" s="119"/>
    </row>
    <row r="26" ht="20.25" customHeight="1" spans="1:15">
      <c r="A26" s="127" t="s">
        <v>98</v>
      </c>
      <c r="B26" s="127" t="s">
        <v>99</v>
      </c>
      <c r="C26" s="119">
        <v>2113364.62</v>
      </c>
      <c r="D26" s="119">
        <v>2113364.62</v>
      </c>
      <c r="E26" s="119">
        <v>2113364.62</v>
      </c>
      <c r="F26" s="119"/>
      <c r="G26" s="89"/>
      <c r="H26" s="119"/>
      <c r="I26" s="119"/>
      <c r="J26" s="119"/>
      <c r="K26" s="119"/>
      <c r="L26" s="119"/>
      <c r="M26" s="89"/>
      <c r="N26" s="119"/>
      <c r="O26" s="119"/>
    </row>
    <row r="27" ht="20.25" customHeight="1" spans="1:15">
      <c r="A27" s="128" t="s">
        <v>100</v>
      </c>
      <c r="B27" s="128" t="s">
        <v>101</v>
      </c>
      <c r="C27" s="119">
        <v>2113364.62</v>
      </c>
      <c r="D27" s="119">
        <v>2113364.62</v>
      </c>
      <c r="E27" s="119">
        <v>2113364.62</v>
      </c>
      <c r="F27" s="119"/>
      <c r="G27" s="89"/>
      <c r="H27" s="119"/>
      <c r="I27" s="119"/>
      <c r="J27" s="119"/>
      <c r="K27" s="119"/>
      <c r="L27" s="119"/>
      <c r="M27" s="89"/>
      <c r="N27" s="119"/>
      <c r="O27" s="119"/>
    </row>
    <row r="28" ht="17.25" customHeight="1" spans="1:15">
      <c r="A28" s="101" t="s">
        <v>102</v>
      </c>
      <c r="B28" s="102" t="s">
        <v>102</v>
      </c>
      <c r="C28" s="119">
        <v>5048791420.59</v>
      </c>
      <c r="D28" s="119">
        <v>5048791420.59</v>
      </c>
      <c r="E28" s="119">
        <v>33557420.59</v>
      </c>
      <c r="F28" s="119">
        <v>5015234000</v>
      </c>
      <c r="G28" s="89"/>
      <c r="H28" s="119"/>
      <c r="I28" s="119"/>
      <c r="J28" s="119"/>
      <c r="K28" s="119"/>
      <c r="L28" s="119"/>
      <c r="M28" s="89"/>
      <c r="N28" s="119"/>
      <c r="O28" s="119"/>
    </row>
  </sheetData>
  <mergeCells count="11">
    <mergeCell ref="A2:O2"/>
    <mergeCell ref="A3:L3"/>
    <mergeCell ref="D4:F4"/>
    <mergeCell ref="J4:O4"/>
    <mergeCell ref="A28:B28"/>
    <mergeCell ref="A4:A5"/>
    <mergeCell ref="B4:B5"/>
    <mergeCell ref="C4:C5"/>
    <mergeCell ref="G4:G5"/>
    <mergeCell ref="H4:H5"/>
    <mergeCell ref="I4:I5"/>
  </mergeCells>
  <pageMargins left="0.75" right="0.75" top="1" bottom="1" header="0.5" footer="0.5"/>
  <pageSetup paperSize="9" scale="45"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showZeros="0" workbookViewId="0">
      <selection activeCell="A1" sqref="A1"/>
    </sheetView>
  </sheetViews>
  <sheetFormatPr defaultColWidth="9.13888888888889" defaultRowHeight="14.25" customHeight="1" outlineLevelCol="3"/>
  <cols>
    <col min="1" max="1" width="49.287037037037" customWidth="1"/>
    <col min="2" max="2" width="43.3148148148148" customWidth="1"/>
    <col min="3" max="3" width="48.5740740740741" customWidth="1"/>
    <col min="4" max="4" width="41.1759259259259" customWidth="1"/>
  </cols>
  <sheetData>
    <row r="1" customHeight="1" spans="4:4">
      <c r="D1" s="96" t="s">
        <v>103</v>
      </c>
    </row>
    <row r="2" ht="31.5" customHeight="1" spans="1:4">
      <c r="A2" s="42" t="s">
        <v>104</v>
      </c>
      <c r="B2" s="131"/>
      <c r="C2" s="131"/>
      <c r="D2" s="131"/>
    </row>
    <row r="3" ht="17.25" customHeight="1" spans="1:4">
      <c r="A3" s="4" t="str">
        <f>"单位名称："&amp;"云南省滇中引水工程建设管理局"</f>
        <v>单位名称：云南省滇中引水工程建设管理局</v>
      </c>
      <c r="B3" s="132"/>
      <c r="C3" s="132"/>
      <c r="D3" s="97" t="s">
        <v>2</v>
      </c>
    </row>
    <row r="4" ht="24.65" customHeight="1" spans="1:4">
      <c r="A4" s="10" t="s">
        <v>3</v>
      </c>
      <c r="B4" s="12"/>
      <c r="C4" s="10" t="s">
        <v>4</v>
      </c>
      <c r="D4" s="12"/>
    </row>
    <row r="5" ht="15.65" customHeight="1" spans="1:4">
      <c r="A5" s="15" t="s">
        <v>5</v>
      </c>
      <c r="B5" s="133" t="s">
        <v>6</v>
      </c>
      <c r="C5" s="15" t="s">
        <v>105</v>
      </c>
      <c r="D5" s="133" t="s">
        <v>6</v>
      </c>
    </row>
    <row r="6" ht="14.15" customHeight="1" spans="1:4">
      <c r="A6" s="18"/>
      <c r="B6" s="17"/>
      <c r="C6" s="18"/>
      <c r="D6" s="17"/>
    </row>
    <row r="7" ht="29.15" customHeight="1" spans="1:4">
      <c r="A7" s="134" t="s">
        <v>106</v>
      </c>
      <c r="B7" s="135">
        <v>5048791420.59</v>
      </c>
      <c r="C7" s="136" t="s">
        <v>107</v>
      </c>
      <c r="D7" s="135">
        <v>5048791420.59</v>
      </c>
    </row>
    <row r="8" ht="29.15" customHeight="1" spans="1:4">
      <c r="A8" s="137" t="s">
        <v>108</v>
      </c>
      <c r="B8" s="89">
        <v>5048791420.59</v>
      </c>
      <c r="C8" s="23" t="str">
        <f>"（一）"&amp;"社会保障和就业支出"</f>
        <v>（一）社会保障和就业支出</v>
      </c>
      <c r="D8" s="89">
        <v>3081088.91</v>
      </c>
    </row>
    <row r="9" ht="29.15" customHeight="1" spans="1:4">
      <c r="A9" s="137" t="s">
        <v>109</v>
      </c>
      <c r="B9" s="89"/>
      <c r="C9" s="23" t="str">
        <f>"（二）"&amp;"卫生健康支出"</f>
        <v>（二）卫生健康支出</v>
      </c>
      <c r="D9" s="89">
        <v>3022863.37</v>
      </c>
    </row>
    <row r="10" ht="29.15" customHeight="1" spans="1:4">
      <c r="A10" s="137" t="s">
        <v>110</v>
      </c>
      <c r="B10" s="89"/>
      <c r="C10" s="23" t="str">
        <f>"（三）"&amp;"农林水支出"</f>
        <v>（三）农林水支出</v>
      </c>
      <c r="D10" s="89">
        <v>5040574103.69</v>
      </c>
    </row>
    <row r="11" ht="29.15" customHeight="1" spans="1:4">
      <c r="A11" s="138" t="s">
        <v>111</v>
      </c>
      <c r="B11" s="139"/>
      <c r="C11" s="23" t="str">
        <f>"（四）"&amp;"住房保障支出"</f>
        <v>（四）住房保障支出</v>
      </c>
      <c r="D11" s="89">
        <v>2113364.62</v>
      </c>
    </row>
    <row r="12" ht="29.15" customHeight="1" spans="1:4">
      <c r="A12" s="137" t="s">
        <v>108</v>
      </c>
      <c r="B12" s="119"/>
      <c r="C12" s="140"/>
      <c r="D12" s="139"/>
    </row>
    <row r="13" ht="29.15" customHeight="1" spans="1:4">
      <c r="A13" s="141" t="s">
        <v>109</v>
      </c>
      <c r="B13" s="119"/>
      <c r="C13" s="140"/>
      <c r="D13" s="139"/>
    </row>
    <row r="14" ht="29.15" customHeight="1" spans="1:4">
      <c r="A14" s="141" t="s">
        <v>110</v>
      </c>
      <c r="B14" s="139"/>
      <c r="C14" s="140"/>
      <c r="D14" s="139"/>
    </row>
    <row r="15" ht="29.15" customHeight="1" spans="1:4">
      <c r="A15" s="142"/>
      <c r="B15" s="139"/>
      <c r="C15" s="143" t="s">
        <v>112</v>
      </c>
      <c r="D15" s="139"/>
    </row>
    <row r="16" ht="29.15" customHeight="1" spans="1:4">
      <c r="A16" s="142" t="s">
        <v>113</v>
      </c>
      <c r="B16" s="139">
        <v>5048791420.59</v>
      </c>
      <c r="C16" s="140" t="s">
        <v>26</v>
      </c>
      <c r="D16" s="139">
        <v>5048791420.59</v>
      </c>
    </row>
  </sheetData>
  <mergeCells count="8">
    <mergeCell ref="A2:D2"/>
    <mergeCell ref="A3:B3"/>
    <mergeCell ref="A4:B4"/>
    <mergeCell ref="C4:D4"/>
    <mergeCell ref="A5:A6"/>
    <mergeCell ref="B5:B6"/>
    <mergeCell ref="C5:C6"/>
    <mergeCell ref="D5:D6"/>
  </mergeCells>
  <pageMargins left="0.75" right="0.75" top="1" bottom="1" header="0.5" footer="0.5"/>
  <pageSetup paperSize="9" scale="67"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8"/>
  <sheetViews>
    <sheetView showZeros="0" topLeftCell="A3" workbookViewId="0">
      <selection activeCell="A1" sqref="A1"/>
    </sheetView>
  </sheetViews>
  <sheetFormatPr defaultColWidth="9.13888888888889" defaultRowHeight="14.25" customHeight="1" outlineLevelCol="6"/>
  <cols>
    <col min="1" max="1" width="20.1388888888889" customWidth="1"/>
    <col min="2" max="2" width="37.3148148148148" customWidth="1"/>
    <col min="3" max="3" width="24.287037037037" customWidth="1"/>
    <col min="4" max="6" width="25.037037037037" customWidth="1"/>
    <col min="7" max="7" width="24.287037037037" customWidth="1"/>
  </cols>
  <sheetData>
    <row r="1" ht="12" customHeight="1" spans="4:7">
      <c r="D1" s="110"/>
      <c r="F1" s="52"/>
      <c r="G1" s="52" t="s">
        <v>114</v>
      </c>
    </row>
    <row r="2" ht="39" customHeight="1" spans="1:7">
      <c r="A2" s="3" t="s">
        <v>115</v>
      </c>
      <c r="B2" s="3"/>
      <c r="C2" s="3"/>
      <c r="D2" s="3"/>
      <c r="E2" s="3"/>
      <c r="F2" s="3"/>
      <c r="G2" s="3"/>
    </row>
    <row r="3" ht="18" customHeight="1" spans="1:7">
      <c r="A3" s="4" t="str">
        <f>"单位名称："&amp;"云南省滇中引水工程建设管理局"</f>
        <v>单位名称：云南省滇中引水工程建设管理局</v>
      </c>
      <c r="F3" s="100"/>
      <c r="G3" s="100" t="s">
        <v>2</v>
      </c>
    </row>
    <row r="4" ht="20.25" customHeight="1" spans="1:7">
      <c r="A4" s="121" t="s">
        <v>116</v>
      </c>
      <c r="B4" s="122"/>
      <c r="C4" s="123" t="s">
        <v>31</v>
      </c>
      <c r="D4" s="11" t="s">
        <v>59</v>
      </c>
      <c r="E4" s="11"/>
      <c r="F4" s="12"/>
      <c r="G4" s="123" t="s">
        <v>60</v>
      </c>
    </row>
    <row r="5" ht="20.25" customHeight="1" spans="1:7">
      <c r="A5" s="124" t="s">
        <v>50</v>
      </c>
      <c r="B5" s="125" t="s">
        <v>51</v>
      </c>
      <c r="C5" s="91"/>
      <c r="D5" s="91" t="s">
        <v>33</v>
      </c>
      <c r="E5" s="91" t="s">
        <v>117</v>
      </c>
      <c r="F5" s="91" t="s">
        <v>118</v>
      </c>
      <c r="G5" s="91"/>
    </row>
    <row r="6" ht="13.5" customHeight="1" spans="1:7">
      <c r="A6" s="126" t="s">
        <v>119</v>
      </c>
      <c r="B6" s="126" t="s">
        <v>120</v>
      </c>
      <c r="C6" s="126" t="s">
        <v>121</v>
      </c>
      <c r="D6" s="59"/>
      <c r="E6" s="126" t="s">
        <v>122</v>
      </c>
      <c r="F6" s="126" t="s">
        <v>123</v>
      </c>
      <c r="G6" s="126" t="s">
        <v>124</v>
      </c>
    </row>
    <row r="7" ht="18" customHeight="1" spans="1:7">
      <c r="A7" s="29" t="s">
        <v>61</v>
      </c>
      <c r="B7" s="29" t="s">
        <v>62</v>
      </c>
      <c r="C7" s="22">
        <v>3081088.91</v>
      </c>
      <c r="D7" s="22">
        <v>3081088.91</v>
      </c>
      <c r="E7" s="22">
        <v>3077848.91</v>
      </c>
      <c r="F7" s="22">
        <v>3240</v>
      </c>
      <c r="G7" s="22"/>
    </row>
    <row r="8" ht="18" customHeight="1" spans="1:7">
      <c r="A8" s="29" t="s">
        <v>63</v>
      </c>
      <c r="B8" s="127" t="s">
        <v>64</v>
      </c>
      <c r="C8" s="22">
        <v>2980390.66</v>
      </c>
      <c r="D8" s="22">
        <v>2980390.66</v>
      </c>
      <c r="E8" s="22">
        <v>2977150.66</v>
      </c>
      <c r="F8" s="22">
        <v>3240</v>
      </c>
      <c r="G8" s="22"/>
    </row>
    <row r="9" ht="18" customHeight="1" spans="1:7">
      <c r="A9" s="29" t="s">
        <v>65</v>
      </c>
      <c r="B9" s="128" t="s">
        <v>66</v>
      </c>
      <c r="C9" s="22">
        <v>2700</v>
      </c>
      <c r="D9" s="22">
        <v>2700</v>
      </c>
      <c r="E9" s="22"/>
      <c r="F9" s="22">
        <v>2700</v>
      </c>
      <c r="G9" s="22"/>
    </row>
    <row r="10" ht="18" customHeight="1" spans="1:7">
      <c r="A10" s="29" t="s">
        <v>67</v>
      </c>
      <c r="B10" s="128" t="s">
        <v>68</v>
      </c>
      <c r="C10" s="22">
        <v>540</v>
      </c>
      <c r="D10" s="22">
        <v>540</v>
      </c>
      <c r="E10" s="22"/>
      <c r="F10" s="22">
        <v>540</v>
      </c>
      <c r="G10" s="22"/>
    </row>
    <row r="11" ht="18" customHeight="1" spans="1:7">
      <c r="A11" s="29" t="s">
        <v>69</v>
      </c>
      <c r="B11" s="128" t="s">
        <v>70</v>
      </c>
      <c r="C11" s="22">
        <v>2977150.66</v>
      </c>
      <c r="D11" s="22">
        <v>2977150.66</v>
      </c>
      <c r="E11" s="22">
        <v>2977150.66</v>
      </c>
      <c r="F11" s="22"/>
      <c r="G11" s="22"/>
    </row>
    <row r="12" ht="18" customHeight="1" spans="1:7">
      <c r="A12" s="29" t="s">
        <v>71</v>
      </c>
      <c r="B12" s="127" t="s">
        <v>72</v>
      </c>
      <c r="C12" s="22">
        <v>100698.25</v>
      </c>
      <c r="D12" s="22">
        <v>100698.25</v>
      </c>
      <c r="E12" s="22">
        <v>100698.25</v>
      </c>
      <c r="F12" s="22"/>
      <c r="G12" s="22"/>
    </row>
    <row r="13" ht="18" customHeight="1" spans="1:7">
      <c r="A13" s="29" t="s">
        <v>73</v>
      </c>
      <c r="B13" s="128" t="s">
        <v>72</v>
      </c>
      <c r="C13" s="22">
        <v>100698.25</v>
      </c>
      <c r="D13" s="22">
        <v>100698.25</v>
      </c>
      <c r="E13" s="22">
        <v>100698.25</v>
      </c>
      <c r="F13" s="22"/>
      <c r="G13" s="22"/>
    </row>
    <row r="14" ht="18" customHeight="1" spans="1:7">
      <c r="A14" s="29" t="s">
        <v>74</v>
      </c>
      <c r="B14" s="29" t="s">
        <v>75</v>
      </c>
      <c r="C14" s="22">
        <v>3022863.37</v>
      </c>
      <c r="D14" s="22">
        <v>3022863.37</v>
      </c>
      <c r="E14" s="22">
        <v>3022863.37</v>
      </c>
      <c r="F14" s="22"/>
      <c r="G14" s="22"/>
    </row>
    <row r="15" ht="18" customHeight="1" spans="1:7">
      <c r="A15" s="29" t="s">
        <v>76</v>
      </c>
      <c r="B15" s="127" t="s">
        <v>77</v>
      </c>
      <c r="C15" s="22">
        <v>3022863.37</v>
      </c>
      <c r="D15" s="22">
        <v>3022863.37</v>
      </c>
      <c r="E15" s="22">
        <v>3022863.37</v>
      </c>
      <c r="F15" s="22"/>
      <c r="G15" s="22"/>
    </row>
    <row r="16" ht="18" customHeight="1" spans="1:7">
      <c r="A16" s="29" t="s">
        <v>78</v>
      </c>
      <c r="B16" s="128" t="s">
        <v>79</v>
      </c>
      <c r="C16" s="22">
        <v>826628.65</v>
      </c>
      <c r="D16" s="22">
        <v>826628.65</v>
      </c>
      <c r="E16" s="22">
        <v>826628.65</v>
      </c>
      <c r="F16" s="22"/>
      <c r="G16" s="22"/>
    </row>
    <row r="17" ht="18" customHeight="1" spans="1:7">
      <c r="A17" s="29" t="s">
        <v>80</v>
      </c>
      <c r="B17" s="128" t="s">
        <v>81</v>
      </c>
      <c r="C17" s="22">
        <v>1182948.04</v>
      </c>
      <c r="D17" s="22">
        <v>1182948.04</v>
      </c>
      <c r="E17" s="22">
        <v>1182948.04</v>
      </c>
      <c r="F17" s="22"/>
      <c r="G17" s="22"/>
    </row>
    <row r="18" ht="18" customHeight="1" spans="1:7">
      <c r="A18" s="29" t="s">
        <v>82</v>
      </c>
      <c r="B18" s="128" t="s">
        <v>83</v>
      </c>
      <c r="C18" s="22">
        <v>951666.68</v>
      </c>
      <c r="D18" s="22">
        <v>951666.68</v>
      </c>
      <c r="E18" s="22">
        <v>951666.68</v>
      </c>
      <c r="F18" s="22"/>
      <c r="G18" s="22"/>
    </row>
    <row r="19" ht="18" customHeight="1" spans="1:7">
      <c r="A19" s="29" t="s">
        <v>84</v>
      </c>
      <c r="B19" s="128" t="s">
        <v>85</v>
      </c>
      <c r="C19" s="22">
        <v>61620</v>
      </c>
      <c r="D19" s="22">
        <v>61620</v>
      </c>
      <c r="E19" s="22">
        <v>61620</v>
      </c>
      <c r="F19" s="22"/>
      <c r="G19" s="22"/>
    </row>
    <row r="20" ht="18" customHeight="1" spans="1:7">
      <c r="A20" s="29" t="s">
        <v>86</v>
      </c>
      <c r="B20" s="29" t="s">
        <v>87</v>
      </c>
      <c r="C20" s="22">
        <v>5040574103.69</v>
      </c>
      <c r="D20" s="22">
        <v>25340103.69</v>
      </c>
      <c r="E20" s="22">
        <v>21633076.05</v>
      </c>
      <c r="F20" s="22">
        <v>3707027.64</v>
      </c>
      <c r="G20" s="22">
        <v>5015234000</v>
      </c>
    </row>
    <row r="21" ht="18" customHeight="1" spans="1:7">
      <c r="A21" s="29" t="s">
        <v>88</v>
      </c>
      <c r="B21" s="127" t="s">
        <v>89</v>
      </c>
      <c r="C21" s="22">
        <v>5040574103.69</v>
      </c>
      <c r="D21" s="22">
        <v>25340103.69</v>
      </c>
      <c r="E21" s="22">
        <v>21633076.05</v>
      </c>
      <c r="F21" s="22">
        <v>3707027.64</v>
      </c>
      <c r="G21" s="22">
        <v>5015234000</v>
      </c>
    </row>
    <row r="22" ht="18" customHeight="1" spans="1:7">
      <c r="A22" s="29" t="s">
        <v>90</v>
      </c>
      <c r="B22" s="128" t="s">
        <v>91</v>
      </c>
      <c r="C22" s="22">
        <v>11386292.38</v>
      </c>
      <c r="D22" s="22">
        <v>11386292.38</v>
      </c>
      <c r="E22" s="22">
        <v>8825217.45</v>
      </c>
      <c r="F22" s="22">
        <v>2561074.93</v>
      </c>
      <c r="G22" s="22"/>
    </row>
    <row r="23" ht="18" customHeight="1" spans="1:7">
      <c r="A23" s="29" t="s">
        <v>92</v>
      </c>
      <c r="B23" s="128" t="s">
        <v>93</v>
      </c>
      <c r="C23" s="22">
        <v>200000</v>
      </c>
      <c r="D23" s="22"/>
      <c r="E23" s="22"/>
      <c r="F23" s="22"/>
      <c r="G23" s="22">
        <v>200000</v>
      </c>
    </row>
    <row r="24" ht="18" customHeight="1" spans="1:7">
      <c r="A24" s="29" t="s">
        <v>94</v>
      </c>
      <c r="B24" s="128" t="s">
        <v>95</v>
      </c>
      <c r="C24" s="22">
        <v>5028987811.31</v>
      </c>
      <c r="D24" s="22">
        <v>13953811.31</v>
      </c>
      <c r="E24" s="22">
        <v>12807858.6</v>
      </c>
      <c r="F24" s="22">
        <v>1145952.71</v>
      </c>
      <c r="G24" s="22">
        <v>5015034000</v>
      </c>
    </row>
    <row r="25" ht="18" customHeight="1" spans="1:7">
      <c r="A25" s="29" t="s">
        <v>96</v>
      </c>
      <c r="B25" s="29" t="s">
        <v>97</v>
      </c>
      <c r="C25" s="22">
        <v>2113364.62</v>
      </c>
      <c r="D25" s="22">
        <v>2113364.62</v>
      </c>
      <c r="E25" s="22">
        <v>2113364.62</v>
      </c>
      <c r="F25" s="22"/>
      <c r="G25" s="22"/>
    </row>
    <row r="26" ht="18" customHeight="1" spans="1:7">
      <c r="A26" s="29" t="s">
        <v>98</v>
      </c>
      <c r="B26" s="127" t="s">
        <v>99</v>
      </c>
      <c r="C26" s="22">
        <v>2113364.62</v>
      </c>
      <c r="D26" s="22">
        <v>2113364.62</v>
      </c>
      <c r="E26" s="22">
        <v>2113364.62</v>
      </c>
      <c r="F26" s="22"/>
      <c r="G26" s="22"/>
    </row>
    <row r="27" ht="18" customHeight="1" spans="1:7">
      <c r="A27" s="29" t="s">
        <v>100</v>
      </c>
      <c r="B27" s="128" t="s">
        <v>101</v>
      </c>
      <c r="C27" s="22">
        <v>2113364.62</v>
      </c>
      <c r="D27" s="22">
        <v>2113364.62</v>
      </c>
      <c r="E27" s="22">
        <v>2113364.62</v>
      </c>
      <c r="F27" s="22"/>
      <c r="G27" s="22"/>
    </row>
    <row r="28" ht="18" customHeight="1" spans="1:7">
      <c r="A28" s="129" t="s">
        <v>102</v>
      </c>
      <c r="B28" s="130" t="s">
        <v>102</v>
      </c>
      <c r="C28" s="22">
        <v>5048791420.59</v>
      </c>
      <c r="D28" s="22">
        <v>33557420.59</v>
      </c>
      <c r="E28" s="22">
        <v>29847152.95</v>
      </c>
      <c r="F28" s="22">
        <v>3710267.64</v>
      </c>
      <c r="G28" s="22">
        <v>5015234000</v>
      </c>
    </row>
  </sheetData>
  <mergeCells count="7">
    <mergeCell ref="A2:G2"/>
    <mergeCell ref="A3:E3"/>
    <mergeCell ref="A4:B4"/>
    <mergeCell ref="D4:F4"/>
    <mergeCell ref="A28:B28"/>
    <mergeCell ref="C4:C5"/>
    <mergeCell ref="G4:G5"/>
  </mergeCells>
  <pageMargins left="0.75" right="0.75" top="1" bottom="1" header="0.5" footer="0.5"/>
  <pageSetup paperSize="9" scale="67"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B15" sqref="B15"/>
    </sheetView>
  </sheetViews>
  <sheetFormatPr defaultColWidth="9.13888888888889" defaultRowHeight="14.25" customHeight="1" outlineLevelRow="6" outlineLevelCol="5"/>
  <cols>
    <col min="1" max="1" width="27.4259259259259" customWidth="1"/>
    <col min="2" max="6" width="31.1759259259259" customWidth="1"/>
  </cols>
  <sheetData>
    <row r="1" ht="12" customHeight="1" spans="1:6">
      <c r="A1" s="115"/>
      <c r="B1" s="115"/>
      <c r="C1" s="57"/>
      <c r="F1" s="56" t="s">
        <v>125</v>
      </c>
    </row>
    <row r="2" ht="25.5" customHeight="1" spans="1:6">
      <c r="A2" s="116" t="s">
        <v>126</v>
      </c>
      <c r="B2" s="116"/>
      <c r="C2" s="116"/>
      <c r="D2" s="116"/>
      <c r="E2" s="116"/>
      <c r="F2" s="116"/>
    </row>
    <row r="3" ht="15.75" customHeight="1" spans="1:6">
      <c r="A3" s="4" t="str">
        <f>"单位名称："&amp;"云南省滇中引水工程建设管理局"</f>
        <v>单位名称：云南省滇中引水工程建设管理局</v>
      </c>
      <c r="B3" s="115"/>
      <c r="C3" s="57"/>
      <c r="F3" s="56" t="s">
        <v>127</v>
      </c>
    </row>
    <row r="4" ht="19.5" customHeight="1" spans="1:6">
      <c r="A4" s="9" t="s">
        <v>128</v>
      </c>
      <c r="B4" s="15" t="s">
        <v>129</v>
      </c>
      <c r="C4" s="10" t="s">
        <v>130</v>
      </c>
      <c r="D4" s="11"/>
      <c r="E4" s="12"/>
      <c r="F4" s="15" t="s">
        <v>131</v>
      </c>
    </row>
    <row r="5" ht="19.5" customHeight="1" spans="1:6">
      <c r="A5" s="17"/>
      <c r="B5" s="18"/>
      <c r="C5" s="59" t="s">
        <v>33</v>
      </c>
      <c r="D5" s="59" t="s">
        <v>132</v>
      </c>
      <c r="E5" s="59" t="s">
        <v>133</v>
      </c>
      <c r="F5" s="18"/>
    </row>
    <row r="6" ht="18.75" customHeight="1" spans="1:6">
      <c r="A6" s="117">
        <v>1</v>
      </c>
      <c r="B6" s="117">
        <v>2</v>
      </c>
      <c r="C6" s="118">
        <v>3</v>
      </c>
      <c r="D6" s="117">
        <v>4</v>
      </c>
      <c r="E6" s="117">
        <v>5</v>
      </c>
      <c r="F6" s="117">
        <v>6</v>
      </c>
    </row>
    <row r="7" ht="18.75" customHeight="1" spans="1:6">
      <c r="A7" s="119">
        <v>319000</v>
      </c>
      <c r="B7" s="119">
        <v>200000</v>
      </c>
      <c r="C7" s="120">
        <v>92000</v>
      </c>
      <c r="D7" s="119"/>
      <c r="E7" s="119">
        <v>92000</v>
      </c>
      <c r="F7" s="119">
        <v>27000</v>
      </c>
    </row>
  </sheetData>
  <mergeCells count="6">
    <mergeCell ref="A2:F2"/>
    <mergeCell ref="A3:D3"/>
    <mergeCell ref="C4:E4"/>
    <mergeCell ref="A4:A5"/>
    <mergeCell ref="B4:B5"/>
    <mergeCell ref="F4:F5"/>
  </mergeCells>
  <pageMargins left="0.75" right="0.75" top="1" bottom="1" header="0.5" footer="0.5"/>
  <pageSetup paperSize="9" scale="66"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49"/>
  <sheetViews>
    <sheetView showZeros="0" topLeftCell="I1" workbookViewId="0">
      <selection activeCell="J14" sqref="J14"/>
    </sheetView>
  </sheetViews>
  <sheetFormatPr defaultColWidth="9.13888888888889" defaultRowHeight="14.25" customHeight="1"/>
  <cols>
    <col min="1" max="1" width="26.1296296296296" customWidth="1"/>
    <col min="2" max="2" width="20.6296296296296" customWidth="1"/>
    <col min="3" max="3" width="17.25" customWidth="1"/>
    <col min="4" max="4" width="11.8796296296296" customWidth="1"/>
    <col min="5" max="5" width="21.8796296296296" customWidth="1"/>
    <col min="6" max="6" width="11.8796296296296" customWidth="1"/>
    <col min="7" max="7" width="20.5" customWidth="1"/>
    <col min="8" max="8" width="16" customWidth="1"/>
    <col min="9" max="10" width="15.5" customWidth="1"/>
    <col min="11" max="11" width="15.6296296296296" customWidth="1"/>
    <col min="12" max="12" width="14.1296296296296" customWidth="1"/>
    <col min="13" max="13" width="8.12962962962963" customWidth="1"/>
    <col min="14" max="14" width="11.8796296296296" customWidth="1"/>
    <col min="15" max="15" width="13.75" customWidth="1"/>
    <col min="16" max="17" width="15.6296296296296" customWidth="1"/>
    <col min="18" max="18" width="5.62962962962963" customWidth="1"/>
    <col min="19" max="20" width="8.12962962962963" customWidth="1"/>
    <col min="21" max="21" width="11.8796296296296" customWidth="1"/>
    <col min="22" max="22" width="15.6296296296296" customWidth="1"/>
    <col min="23" max="23" width="8.12962962962963" customWidth="1"/>
  </cols>
  <sheetData>
    <row r="1" ht="13.5" customHeight="1" spans="4:23">
      <c r="D1" s="1"/>
      <c r="E1" s="1"/>
      <c r="F1" s="1"/>
      <c r="G1" s="1"/>
      <c r="U1" s="110"/>
      <c r="W1" s="52" t="s">
        <v>134</v>
      </c>
    </row>
    <row r="2" ht="27.75" customHeight="1" spans="1:23">
      <c r="A2" s="27" t="s">
        <v>135</v>
      </c>
      <c r="B2" s="27"/>
      <c r="C2" s="27"/>
      <c r="D2" s="27"/>
      <c r="E2" s="27"/>
      <c r="F2" s="27"/>
      <c r="G2" s="27"/>
      <c r="H2" s="27"/>
      <c r="I2" s="27"/>
      <c r="J2" s="27"/>
      <c r="K2" s="27"/>
      <c r="L2" s="27"/>
      <c r="M2" s="27"/>
      <c r="N2" s="27"/>
      <c r="O2" s="27"/>
      <c r="P2" s="27"/>
      <c r="Q2" s="27"/>
      <c r="R2" s="27"/>
      <c r="S2" s="27"/>
      <c r="T2" s="27"/>
      <c r="U2" s="27"/>
      <c r="V2" s="27"/>
      <c r="W2" s="27"/>
    </row>
    <row r="3" ht="13.5" customHeight="1" spans="1:23">
      <c r="A3" s="4" t="str">
        <f>"单位名称："&amp;"云南省滇中引水工程建设管理局"</f>
        <v>单位名称：云南省滇中引水工程建设管理局</v>
      </c>
      <c r="B3" s="5"/>
      <c r="C3" s="5"/>
      <c r="D3" s="5"/>
      <c r="E3" s="5"/>
      <c r="F3" s="5"/>
      <c r="G3" s="5"/>
      <c r="H3" s="6"/>
      <c r="I3" s="6"/>
      <c r="J3" s="6"/>
      <c r="K3" s="6"/>
      <c r="L3" s="6"/>
      <c r="M3" s="6"/>
      <c r="N3" s="6"/>
      <c r="O3" s="6"/>
      <c r="P3" s="6"/>
      <c r="Q3" s="6"/>
      <c r="U3" s="110"/>
      <c r="W3" s="100" t="s">
        <v>127</v>
      </c>
    </row>
    <row r="4" ht="21.75" customHeight="1" spans="1:23">
      <c r="A4" s="8" t="s">
        <v>136</v>
      </c>
      <c r="B4" s="8" t="s">
        <v>137</v>
      </c>
      <c r="C4" s="8" t="s">
        <v>138</v>
      </c>
      <c r="D4" s="9" t="s">
        <v>139</v>
      </c>
      <c r="E4" s="9" t="s">
        <v>140</v>
      </c>
      <c r="F4" s="9" t="s">
        <v>141</v>
      </c>
      <c r="G4" s="9" t="s">
        <v>142</v>
      </c>
      <c r="H4" s="59" t="s">
        <v>143</v>
      </c>
      <c r="I4" s="59"/>
      <c r="J4" s="59"/>
      <c r="K4" s="59"/>
      <c r="L4" s="107"/>
      <c r="M4" s="107"/>
      <c r="N4" s="107"/>
      <c r="O4" s="107"/>
      <c r="P4" s="107"/>
      <c r="Q4" s="44"/>
      <c r="R4" s="59"/>
      <c r="S4" s="59"/>
      <c r="T4" s="59"/>
      <c r="U4" s="59"/>
      <c r="V4" s="59"/>
      <c r="W4" s="59"/>
    </row>
    <row r="5" ht="21.75" customHeight="1" spans="1:23">
      <c r="A5" s="13"/>
      <c r="B5" s="13"/>
      <c r="C5" s="13"/>
      <c r="D5" s="14"/>
      <c r="E5" s="14"/>
      <c r="F5" s="14"/>
      <c r="G5" s="14"/>
      <c r="H5" s="59" t="s">
        <v>31</v>
      </c>
      <c r="I5" s="44" t="s">
        <v>34</v>
      </c>
      <c r="J5" s="44"/>
      <c r="K5" s="44"/>
      <c r="L5" s="107"/>
      <c r="M5" s="107"/>
      <c r="N5" s="107" t="s">
        <v>144</v>
      </c>
      <c r="O5" s="107"/>
      <c r="P5" s="107"/>
      <c r="Q5" s="44" t="s">
        <v>37</v>
      </c>
      <c r="R5" s="59" t="s">
        <v>53</v>
      </c>
      <c r="S5" s="44"/>
      <c r="T5" s="44"/>
      <c r="U5" s="44"/>
      <c r="V5" s="44"/>
      <c r="W5" s="44"/>
    </row>
    <row r="6" ht="15" customHeight="1" spans="1:23">
      <c r="A6" s="16"/>
      <c r="B6" s="16"/>
      <c r="C6" s="16"/>
      <c r="D6" s="17"/>
      <c r="E6" s="17"/>
      <c r="F6" s="17"/>
      <c r="G6" s="17"/>
      <c r="H6" s="59"/>
      <c r="I6" s="44" t="s">
        <v>145</v>
      </c>
      <c r="J6" s="44" t="s">
        <v>146</v>
      </c>
      <c r="K6" s="44" t="s">
        <v>147</v>
      </c>
      <c r="L6" s="114" t="s">
        <v>148</v>
      </c>
      <c r="M6" s="114" t="s">
        <v>149</v>
      </c>
      <c r="N6" s="114" t="s">
        <v>34</v>
      </c>
      <c r="O6" s="114" t="s">
        <v>35</v>
      </c>
      <c r="P6" s="114" t="s">
        <v>36</v>
      </c>
      <c r="Q6" s="44"/>
      <c r="R6" s="44" t="s">
        <v>33</v>
      </c>
      <c r="S6" s="44" t="s">
        <v>44</v>
      </c>
      <c r="T6" s="44" t="s">
        <v>150</v>
      </c>
      <c r="U6" s="44" t="s">
        <v>40</v>
      </c>
      <c r="V6" s="44" t="s">
        <v>41</v>
      </c>
      <c r="W6" s="44" t="s">
        <v>42</v>
      </c>
    </row>
    <row r="7" ht="27.75" customHeight="1" spans="1:23">
      <c r="A7" s="16"/>
      <c r="B7" s="16"/>
      <c r="C7" s="16"/>
      <c r="D7" s="17"/>
      <c r="E7" s="17"/>
      <c r="F7" s="17"/>
      <c r="G7" s="17"/>
      <c r="H7" s="59"/>
      <c r="I7" s="44"/>
      <c r="J7" s="44"/>
      <c r="K7" s="44"/>
      <c r="L7" s="114"/>
      <c r="M7" s="114"/>
      <c r="N7" s="114"/>
      <c r="O7" s="114"/>
      <c r="P7" s="114"/>
      <c r="Q7" s="44"/>
      <c r="R7" s="44"/>
      <c r="S7" s="44"/>
      <c r="T7" s="44"/>
      <c r="U7" s="44"/>
      <c r="V7" s="44"/>
      <c r="W7" s="44"/>
    </row>
    <row r="8" ht="15" customHeight="1" spans="1:23">
      <c r="A8" s="111">
        <v>1</v>
      </c>
      <c r="B8" s="111">
        <v>2</v>
      </c>
      <c r="C8" s="111">
        <v>3</v>
      </c>
      <c r="D8" s="111">
        <v>4</v>
      </c>
      <c r="E8" s="111">
        <v>5</v>
      </c>
      <c r="F8" s="111">
        <v>6</v>
      </c>
      <c r="G8" s="111">
        <v>7</v>
      </c>
      <c r="H8" s="111">
        <v>8</v>
      </c>
      <c r="I8" s="111">
        <v>9</v>
      </c>
      <c r="J8" s="111">
        <v>10</v>
      </c>
      <c r="K8" s="111">
        <v>11</v>
      </c>
      <c r="L8" s="111">
        <v>12</v>
      </c>
      <c r="M8" s="111">
        <v>13</v>
      </c>
      <c r="N8" s="111">
        <v>14</v>
      </c>
      <c r="O8" s="111">
        <v>15</v>
      </c>
      <c r="P8" s="111">
        <v>16</v>
      </c>
      <c r="Q8" s="111">
        <v>17</v>
      </c>
      <c r="R8" s="111">
        <v>18</v>
      </c>
      <c r="S8" s="111">
        <v>19</v>
      </c>
      <c r="T8" s="111">
        <v>20</v>
      </c>
      <c r="U8" s="111">
        <v>21</v>
      </c>
      <c r="V8" s="111">
        <v>22</v>
      </c>
      <c r="W8" s="111">
        <v>23</v>
      </c>
    </row>
    <row r="9" ht="18.75" customHeight="1" spans="1:23">
      <c r="A9" s="23" t="s">
        <v>46</v>
      </c>
      <c r="B9" s="106"/>
      <c r="C9" s="23"/>
      <c r="D9" s="23"/>
      <c r="E9" s="23"/>
      <c r="F9" s="23"/>
      <c r="G9" s="23"/>
      <c r="H9" s="22">
        <v>33557420.59</v>
      </c>
      <c r="I9" s="22">
        <v>33557420.59</v>
      </c>
      <c r="J9" s="22">
        <v>8263520.27</v>
      </c>
      <c r="K9" s="22">
        <v>66200</v>
      </c>
      <c r="L9" s="22">
        <v>25227700.32</v>
      </c>
      <c r="M9" s="22"/>
      <c r="N9" s="22"/>
      <c r="O9" s="22"/>
      <c r="P9" s="22"/>
      <c r="Q9" s="22"/>
      <c r="R9" s="22"/>
      <c r="S9" s="22"/>
      <c r="T9" s="22"/>
      <c r="U9" s="22"/>
      <c r="V9" s="22"/>
      <c r="W9" s="22"/>
    </row>
    <row r="10" ht="31.4" customHeight="1" spans="1:23">
      <c r="A10" s="112" t="s">
        <v>46</v>
      </c>
      <c r="B10" s="106"/>
      <c r="C10" s="23"/>
      <c r="D10" s="23"/>
      <c r="E10" s="23"/>
      <c r="F10" s="23"/>
      <c r="G10" s="23"/>
      <c r="H10" s="22">
        <v>33557420.59</v>
      </c>
      <c r="I10" s="22">
        <v>33557420.59</v>
      </c>
      <c r="J10" s="22">
        <v>8263520.27</v>
      </c>
      <c r="K10" s="22">
        <v>66200</v>
      </c>
      <c r="L10" s="22">
        <v>25227700.32</v>
      </c>
      <c r="M10" s="22"/>
      <c r="N10" s="22"/>
      <c r="O10" s="22"/>
      <c r="P10" s="22"/>
      <c r="Q10" s="22"/>
      <c r="R10" s="22"/>
      <c r="S10" s="22"/>
      <c r="T10" s="22"/>
      <c r="U10" s="22"/>
      <c r="V10" s="22"/>
      <c r="W10" s="22"/>
    </row>
    <row r="11" ht="31.4" customHeight="1" spans="1:23">
      <c r="A11" s="113" t="s">
        <v>46</v>
      </c>
      <c r="B11" s="106" t="s">
        <v>151</v>
      </c>
      <c r="C11" s="23" t="s">
        <v>152</v>
      </c>
      <c r="D11" s="23" t="s">
        <v>90</v>
      </c>
      <c r="E11" s="23" t="s">
        <v>91</v>
      </c>
      <c r="F11" s="23" t="s">
        <v>153</v>
      </c>
      <c r="G11" s="23" t="s">
        <v>154</v>
      </c>
      <c r="H11" s="22">
        <v>3044071.8</v>
      </c>
      <c r="I11" s="22">
        <v>3044071.8</v>
      </c>
      <c r="J11" s="22">
        <v>761017.95</v>
      </c>
      <c r="K11" s="22"/>
      <c r="L11" s="22">
        <v>2283053.85</v>
      </c>
      <c r="M11" s="22"/>
      <c r="N11" s="22"/>
      <c r="O11" s="22"/>
      <c r="P11" s="22"/>
      <c r="Q11" s="22"/>
      <c r="R11" s="22"/>
      <c r="S11" s="22"/>
      <c r="T11" s="22"/>
      <c r="U11" s="22"/>
      <c r="V11" s="22"/>
      <c r="W11" s="22"/>
    </row>
    <row r="12" ht="31.4" customHeight="1" spans="1:23">
      <c r="A12" s="113" t="s">
        <v>46</v>
      </c>
      <c r="B12" s="106" t="s">
        <v>151</v>
      </c>
      <c r="C12" s="23" t="s">
        <v>152</v>
      </c>
      <c r="D12" s="23" t="s">
        <v>90</v>
      </c>
      <c r="E12" s="23" t="s">
        <v>91</v>
      </c>
      <c r="F12" s="23" t="s">
        <v>155</v>
      </c>
      <c r="G12" s="23" t="s">
        <v>156</v>
      </c>
      <c r="H12" s="22">
        <v>3687012</v>
      </c>
      <c r="I12" s="22">
        <v>3687012</v>
      </c>
      <c r="J12" s="22">
        <v>921753</v>
      </c>
      <c r="K12" s="22"/>
      <c r="L12" s="22">
        <v>2765259</v>
      </c>
      <c r="M12" s="22"/>
      <c r="N12" s="22"/>
      <c r="O12" s="22"/>
      <c r="P12" s="22"/>
      <c r="Q12" s="22"/>
      <c r="R12" s="22"/>
      <c r="S12" s="22"/>
      <c r="T12" s="22"/>
      <c r="U12" s="22"/>
      <c r="V12" s="22"/>
      <c r="W12" s="22"/>
    </row>
    <row r="13" ht="31.4" customHeight="1" spans="1:23">
      <c r="A13" s="113" t="s">
        <v>46</v>
      </c>
      <c r="B13" s="106" t="s">
        <v>151</v>
      </c>
      <c r="C13" s="23" t="s">
        <v>152</v>
      </c>
      <c r="D13" s="23" t="s">
        <v>90</v>
      </c>
      <c r="E13" s="23" t="s">
        <v>91</v>
      </c>
      <c r="F13" s="23" t="s">
        <v>157</v>
      </c>
      <c r="G13" s="23" t="s">
        <v>158</v>
      </c>
      <c r="H13" s="22">
        <v>272047.65</v>
      </c>
      <c r="I13" s="22">
        <v>272047.65</v>
      </c>
      <c r="J13" s="22">
        <v>68011.91</v>
      </c>
      <c r="K13" s="22"/>
      <c r="L13" s="22">
        <v>204035.74</v>
      </c>
      <c r="M13" s="22"/>
      <c r="N13" s="22"/>
      <c r="O13" s="22"/>
      <c r="P13" s="22"/>
      <c r="Q13" s="22"/>
      <c r="R13" s="22"/>
      <c r="S13" s="22"/>
      <c r="T13" s="22"/>
      <c r="U13" s="22"/>
      <c r="V13" s="22"/>
      <c r="W13" s="22"/>
    </row>
    <row r="14" ht="31.4" customHeight="1" spans="1:23">
      <c r="A14" s="113" t="s">
        <v>46</v>
      </c>
      <c r="B14" s="106" t="s">
        <v>159</v>
      </c>
      <c r="C14" s="23" t="s">
        <v>160</v>
      </c>
      <c r="D14" s="23" t="s">
        <v>69</v>
      </c>
      <c r="E14" s="23" t="s">
        <v>70</v>
      </c>
      <c r="F14" s="23" t="s">
        <v>161</v>
      </c>
      <c r="G14" s="23" t="s">
        <v>162</v>
      </c>
      <c r="H14" s="22">
        <v>1224635.04</v>
      </c>
      <c r="I14" s="22">
        <v>1224635.04</v>
      </c>
      <c r="J14" s="22">
        <v>306158.76</v>
      </c>
      <c r="K14" s="22"/>
      <c r="L14" s="22">
        <v>918476.28</v>
      </c>
      <c r="M14" s="22"/>
      <c r="N14" s="22"/>
      <c r="O14" s="22"/>
      <c r="P14" s="22"/>
      <c r="Q14" s="22"/>
      <c r="R14" s="22"/>
      <c r="S14" s="22"/>
      <c r="T14" s="22"/>
      <c r="U14" s="22"/>
      <c r="V14" s="22"/>
      <c r="W14" s="22"/>
    </row>
    <row r="15" ht="31.4" customHeight="1" spans="1:23">
      <c r="A15" s="113" t="s">
        <v>46</v>
      </c>
      <c r="B15" s="106" t="s">
        <v>159</v>
      </c>
      <c r="C15" s="23" t="s">
        <v>160</v>
      </c>
      <c r="D15" s="23" t="s">
        <v>73</v>
      </c>
      <c r="E15" s="23" t="s">
        <v>72</v>
      </c>
      <c r="F15" s="23" t="s">
        <v>163</v>
      </c>
      <c r="G15" s="23" t="s">
        <v>164</v>
      </c>
      <c r="H15" s="22">
        <v>11837.3</v>
      </c>
      <c r="I15" s="22">
        <v>11837.3</v>
      </c>
      <c r="J15" s="22">
        <v>2959.33</v>
      </c>
      <c r="K15" s="22"/>
      <c r="L15" s="22">
        <v>8877.97</v>
      </c>
      <c r="M15" s="22"/>
      <c r="N15" s="22"/>
      <c r="O15" s="22"/>
      <c r="P15" s="22"/>
      <c r="Q15" s="22"/>
      <c r="R15" s="22"/>
      <c r="S15" s="22"/>
      <c r="T15" s="22"/>
      <c r="U15" s="22"/>
      <c r="V15" s="22"/>
      <c r="W15" s="22"/>
    </row>
    <row r="16" ht="31.4" customHeight="1" spans="1:23">
      <c r="A16" s="113" t="s">
        <v>46</v>
      </c>
      <c r="B16" s="106" t="s">
        <v>159</v>
      </c>
      <c r="C16" s="23" t="s">
        <v>160</v>
      </c>
      <c r="D16" s="23" t="s">
        <v>78</v>
      </c>
      <c r="E16" s="23" t="s">
        <v>79</v>
      </c>
      <c r="F16" s="23" t="s">
        <v>165</v>
      </c>
      <c r="G16" s="23" t="s">
        <v>166</v>
      </c>
      <c r="H16" s="22">
        <v>826628.65</v>
      </c>
      <c r="I16" s="22">
        <v>826628.65</v>
      </c>
      <c r="J16" s="22">
        <v>206657.16</v>
      </c>
      <c r="K16" s="22"/>
      <c r="L16" s="22">
        <v>619971.49</v>
      </c>
      <c r="M16" s="22"/>
      <c r="N16" s="22"/>
      <c r="O16" s="22"/>
      <c r="P16" s="22"/>
      <c r="Q16" s="22"/>
      <c r="R16" s="22"/>
      <c r="S16" s="22"/>
      <c r="T16" s="22"/>
      <c r="U16" s="22"/>
      <c r="V16" s="22"/>
      <c r="W16" s="22"/>
    </row>
    <row r="17" ht="31.4" customHeight="1" spans="1:23">
      <c r="A17" s="113" t="s">
        <v>46</v>
      </c>
      <c r="B17" s="106" t="s">
        <v>159</v>
      </c>
      <c r="C17" s="23" t="s">
        <v>160</v>
      </c>
      <c r="D17" s="23" t="s">
        <v>82</v>
      </c>
      <c r="E17" s="23" t="s">
        <v>83</v>
      </c>
      <c r="F17" s="23" t="s">
        <v>167</v>
      </c>
      <c r="G17" s="23" t="s">
        <v>168</v>
      </c>
      <c r="H17" s="22">
        <v>404005.55</v>
      </c>
      <c r="I17" s="22">
        <v>404005.55</v>
      </c>
      <c r="J17" s="22">
        <v>101001.39</v>
      </c>
      <c r="K17" s="22"/>
      <c r="L17" s="22">
        <v>303004.16</v>
      </c>
      <c r="M17" s="22"/>
      <c r="N17" s="22"/>
      <c r="O17" s="22"/>
      <c r="P17" s="22"/>
      <c r="Q17" s="22"/>
      <c r="R17" s="22"/>
      <c r="S17" s="22"/>
      <c r="T17" s="22"/>
      <c r="U17" s="22"/>
      <c r="V17" s="22"/>
      <c r="W17" s="22"/>
    </row>
    <row r="18" ht="31.4" customHeight="1" spans="1:23">
      <c r="A18" s="113" t="s">
        <v>46</v>
      </c>
      <c r="B18" s="106" t="s">
        <v>159</v>
      </c>
      <c r="C18" s="23" t="s">
        <v>160</v>
      </c>
      <c r="D18" s="23" t="s">
        <v>84</v>
      </c>
      <c r="E18" s="23" t="s">
        <v>85</v>
      </c>
      <c r="F18" s="23" t="s">
        <v>163</v>
      </c>
      <c r="G18" s="23" t="s">
        <v>164</v>
      </c>
      <c r="H18" s="22">
        <v>21060</v>
      </c>
      <c r="I18" s="22">
        <v>21060</v>
      </c>
      <c r="J18" s="22">
        <v>21060</v>
      </c>
      <c r="K18" s="22"/>
      <c r="L18" s="22"/>
      <c r="M18" s="22"/>
      <c r="N18" s="22"/>
      <c r="O18" s="22"/>
      <c r="P18" s="22"/>
      <c r="Q18" s="22"/>
      <c r="R18" s="22"/>
      <c r="S18" s="22"/>
      <c r="T18" s="22"/>
      <c r="U18" s="22"/>
      <c r="V18" s="22"/>
      <c r="W18" s="22"/>
    </row>
    <row r="19" ht="31.4" customHeight="1" spans="1:23">
      <c r="A19" s="113" t="s">
        <v>46</v>
      </c>
      <c r="B19" s="106" t="s">
        <v>169</v>
      </c>
      <c r="C19" s="23" t="s">
        <v>101</v>
      </c>
      <c r="D19" s="23" t="s">
        <v>100</v>
      </c>
      <c r="E19" s="23" t="s">
        <v>101</v>
      </c>
      <c r="F19" s="23" t="s">
        <v>170</v>
      </c>
      <c r="G19" s="23" t="s">
        <v>101</v>
      </c>
      <c r="H19" s="22">
        <v>900560.14</v>
      </c>
      <c r="I19" s="22">
        <v>900560.14</v>
      </c>
      <c r="J19" s="22">
        <v>225140.04</v>
      </c>
      <c r="K19" s="22"/>
      <c r="L19" s="22">
        <v>675420.1</v>
      </c>
      <c r="M19" s="22"/>
      <c r="N19" s="22"/>
      <c r="O19" s="22"/>
      <c r="P19" s="22"/>
      <c r="Q19" s="22"/>
      <c r="R19" s="22"/>
      <c r="S19" s="22"/>
      <c r="T19" s="22"/>
      <c r="U19" s="22"/>
      <c r="V19" s="22"/>
      <c r="W19" s="22"/>
    </row>
    <row r="20" ht="31.4" customHeight="1" spans="1:23">
      <c r="A20" s="113" t="s">
        <v>46</v>
      </c>
      <c r="B20" s="106" t="s">
        <v>171</v>
      </c>
      <c r="C20" s="23" t="s">
        <v>172</v>
      </c>
      <c r="D20" s="23" t="s">
        <v>90</v>
      </c>
      <c r="E20" s="23" t="s">
        <v>91</v>
      </c>
      <c r="F20" s="23" t="s">
        <v>173</v>
      </c>
      <c r="G20" s="23" t="s">
        <v>174</v>
      </c>
      <c r="H20" s="22">
        <v>92000</v>
      </c>
      <c r="I20" s="22">
        <v>92000</v>
      </c>
      <c r="J20" s="22"/>
      <c r="K20" s="22"/>
      <c r="L20" s="22">
        <v>92000</v>
      </c>
      <c r="M20" s="22"/>
      <c r="N20" s="22"/>
      <c r="O20" s="22"/>
      <c r="P20" s="22"/>
      <c r="Q20" s="22"/>
      <c r="R20" s="22"/>
      <c r="S20" s="22"/>
      <c r="T20" s="22"/>
      <c r="U20" s="22"/>
      <c r="V20" s="22"/>
      <c r="W20" s="22"/>
    </row>
    <row r="21" ht="31.4" customHeight="1" spans="1:23">
      <c r="A21" s="113" t="s">
        <v>46</v>
      </c>
      <c r="B21" s="106" t="s">
        <v>175</v>
      </c>
      <c r="C21" s="23" t="s">
        <v>131</v>
      </c>
      <c r="D21" s="23" t="s">
        <v>90</v>
      </c>
      <c r="E21" s="23" t="s">
        <v>91</v>
      </c>
      <c r="F21" s="23" t="s">
        <v>176</v>
      </c>
      <c r="G21" s="23" t="s">
        <v>131</v>
      </c>
      <c r="H21" s="22">
        <v>27000</v>
      </c>
      <c r="I21" s="22">
        <v>27000</v>
      </c>
      <c r="J21" s="22">
        <v>6750</v>
      </c>
      <c r="K21" s="22"/>
      <c r="L21" s="22">
        <v>20250</v>
      </c>
      <c r="M21" s="22"/>
      <c r="N21" s="22"/>
      <c r="O21" s="22"/>
      <c r="P21" s="22"/>
      <c r="Q21" s="22"/>
      <c r="R21" s="22"/>
      <c r="S21" s="22"/>
      <c r="T21" s="22"/>
      <c r="U21" s="22"/>
      <c r="V21" s="22"/>
      <c r="W21" s="22"/>
    </row>
    <row r="22" ht="31.4" customHeight="1" spans="1:23">
      <c r="A22" s="113" t="s">
        <v>46</v>
      </c>
      <c r="B22" s="106" t="s">
        <v>177</v>
      </c>
      <c r="C22" s="23" t="s">
        <v>178</v>
      </c>
      <c r="D22" s="23" t="s">
        <v>90</v>
      </c>
      <c r="E22" s="23" t="s">
        <v>91</v>
      </c>
      <c r="F22" s="23" t="s">
        <v>179</v>
      </c>
      <c r="G22" s="23" t="s">
        <v>180</v>
      </c>
      <c r="H22" s="22">
        <v>756000</v>
      </c>
      <c r="I22" s="22">
        <v>756000</v>
      </c>
      <c r="J22" s="22">
        <v>189000</v>
      </c>
      <c r="K22" s="22"/>
      <c r="L22" s="22">
        <v>567000</v>
      </c>
      <c r="M22" s="22"/>
      <c r="N22" s="22"/>
      <c r="O22" s="22"/>
      <c r="P22" s="22"/>
      <c r="Q22" s="22"/>
      <c r="R22" s="22"/>
      <c r="S22" s="22"/>
      <c r="T22" s="22"/>
      <c r="U22" s="22"/>
      <c r="V22" s="22"/>
      <c r="W22" s="22"/>
    </row>
    <row r="23" ht="31.4" customHeight="1" spans="1:23">
      <c r="A23" s="113" t="s">
        <v>46</v>
      </c>
      <c r="B23" s="106" t="s">
        <v>181</v>
      </c>
      <c r="C23" s="23" t="s">
        <v>182</v>
      </c>
      <c r="D23" s="23" t="s">
        <v>90</v>
      </c>
      <c r="E23" s="23" t="s">
        <v>91</v>
      </c>
      <c r="F23" s="23" t="s">
        <v>183</v>
      </c>
      <c r="G23" s="23" t="s">
        <v>182</v>
      </c>
      <c r="H23" s="22">
        <v>167749.38</v>
      </c>
      <c r="I23" s="22">
        <v>167749.38</v>
      </c>
      <c r="J23" s="22">
        <v>41937.35</v>
      </c>
      <c r="K23" s="22"/>
      <c r="L23" s="22">
        <v>125812.03</v>
      </c>
      <c r="M23" s="22"/>
      <c r="N23" s="22"/>
      <c r="O23" s="22"/>
      <c r="P23" s="22"/>
      <c r="Q23" s="22"/>
      <c r="R23" s="22"/>
      <c r="S23" s="22"/>
      <c r="T23" s="22"/>
      <c r="U23" s="22"/>
      <c r="V23" s="22"/>
      <c r="W23" s="22"/>
    </row>
    <row r="24" ht="31.4" customHeight="1" spans="1:23">
      <c r="A24" s="113" t="s">
        <v>46</v>
      </c>
      <c r="B24" s="106" t="s">
        <v>184</v>
      </c>
      <c r="C24" s="23" t="s">
        <v>185</v>
      </c>
      <c r="D24" s="23" t="s">
        <v>65</v>
      </c>
      <c r="E24" s="23" t="s">
        <v>66</v>
      </c>
      <c r="F24" s="23" t="s">
        <v>186</v>
      </c>
      <c r="G24" s="23" t="s">
        <v>187</v>
      </c>
      <c r="H24" s="22">
        <v>2700</v>
      </c>
      <c r="I24" s="22">
        <v>2700</v>
      </c>
      <c r="J24" s="22">
        <v>675</v>
      </c>
      <c r="K24" s="22"/>
      <c r="L24" s="22">
        <v>2025</v>
      </c>
      <c r="M24" s="22"/>
      <c r="N24" s="22"/>
      <c r="O24" s="22"/>
      <c r="P24" s="22"/>
      <c r="Q24" s="22"/>
      <c r="R24" s="22"/>
      <c r="S24" s="22"/>
      <c r="T24" s="22"/>
      <c r="U24" s="22"/>
      <c r="V24" s="22"/>
      <c r="W24" s="22"/>
    </row>
    <row r="25" ht="31.4" customHeight="1" spans="1:23">
      <c r="A25" s="113" t="s">
        <v>46</v>
      </c>
      <c r="B25" s="106" t="s">
        <v>184</v>
      </c>
      <c r="C25" s="23" t="s">
        <v>185</v>
      </c>
      <c r="D25" s="23" t="s">
        <v>90</v>
      </c>
      <c r="E25" s="23" t="s">
        <v>91</v>
      </c>
      <c r="F25" s="23" t="s">
        <v>188</v>
      </c>
      <c r="G25" s="23" t="s">
        <v>189</v>
      </c>
      <c r="H25" s="22">
        <v>200000</v>
      </c>
      <c r="I25" s="22">
        <v>200000</v>
      </c>
      <c r="J25" s="22"/>
      <c r="K25" s="22"/>
      <c r="L25" s="22">
        <v>200000</v>
      </c>
      <c r="M25" s="22"/>
      <c r="N25" s="22"/>
      <c r="O25" s="22"/>
      <c r="P25" s="22"/>
      <c r="Q25" s="22"/>
      <c r="R25" s="22"/>
      <c r="S25" s="22"/>
      <c r="T25" s="22"/>
      <c r="U25" s="22"/>
      <c r="V25" s="22"/>
      <c r="W25" s="22"/>
    </row>
    <row r="26" ht="31.4" customHeight="1" spans="1:23">
      <c r="A26" s="113" t="s">
        <v>46</v>
      </c>
      <c r="B26" s="106" t="s">
        <v>184</v>
      </c>
      <c r="C26" s="23" t="s">
        <v>185</v>
      </c>
      <c r="D26" s="23" t="s">
        <v>90</v>
      </c>
      <c r="E26" s="23" t="s">
        <v>91</v>
      </c>
      <c r="F26" s="23" t="s">
        <v>190</v>
      </c>
      <c r="G26" s="23" t="s">
        <v>191</v>
      </c>
      <c r="H26" s="22">
        <v>130000</v>
      </c>
      <c r="I26" s="22">
        <v>130000</v>
      </c>
      <c r="J26" s="22"/>
      <c r="K26" s="22"/>
      <c r="L26" s="22">
        <v>130000</v>
      </c>
      <c r="M26" s="22"/>
      <c r="N26" s="22"/>
      <c r="O26" s="22"/>
      <c r="P26" s="22"/>
      <c r="Q26" s="22"/>
      <c r="R26" s="22"/>
      <c r="S26" s="22"/>
      <c r="T26" s="22"/>
      <c r="U26" s="22"/>
      <c r="V26" s="22"/>
      <c r="W26" s="22"/>
    </row>
    <row r="27" ht="31.4" customHeight="1" spans="1:23">
      <c r="A27" s="113" t="s">
        <v>46</v>
      </c>
      <c r="B27" s="106" t="s">
        <v>184</v>
      </c>
      <c r="C27" s="23" t="s">
        <v>185</v>
      </c>
      <c r="D27" s="23" t="s">
        <v>90</v>
      </c>
      <c r="E27" s="23" t="s">
        <v>91</v>
      </c>
      <c r="F27" s="23" t="s">
        <v>192</v>
      </c>
      <c r="G27" s="23" t="s">
        <v>193</v>
      </c>
      <c r="H27" s="22">
        <v>15000</v>
      </c>
      <c r="I27" s="22">
        <v>15000</v>
      </c>
      <c r="J27" s="22">
        <v>3750</v>
      </c>
      <c r="K27" s="22"/>
      <c r="L27" s="22">
        <v>11250</v>
      </c>
      <c r="M27" s="22"/>
      <c r="N27" s="22"/>
      <c r="O27" s="22"/>
      <c r="P27" s="22"/>
      <c r="Q27" s="22"/>
      <c r="R27" s="22"/>
      <c r="S27" s="22"/>
      <c r="T27" s="22"/>
      <c r="U27" s="22"/>
      <c r="V27" s="22"/>
      <c r="W27" s="22"/>
    </row>
    <row r="28" ht="31.4" customHeight="1" spans="1:23">
      <c r="A28" s="113" t="s">
        <v>46</v>
      </c>
      <c r="B28" s="106" t="s">
        <v>184</v>
      </c>
      <c r="C28" s="23" t="s">
        <v>185</v>
      </c>
      <c r="D28" s="23" t="s">
        <v>90</v>
      </c>
      <c r="E28" s="23" t="s">
        <v>91</v>
      </c>
      <c r="F28" s="23" t="s">
        <v>194</v>
      </c>
      <c r="G28" s="23" t="s">
        <v>195</v>
      </c>
      <c r="H28" s="22">
        <v>5000</v>
      </c>
      <c r="I28" s="22">
        <v>5000</v>
      </c>
      <c r="J28" s="22">
        <v>1250</v>
      </c>
      <c r="K28" s="22"/>
      <c r="L28" s="22">
        <v>3750</v>
      </c>
      <c r="M28" s="22"/>
      <c r="N28" s="22"/>
      <c r="O28" s="22"/>
      <c r="P28" s="22"/>
      <c r="Q28" s="22"/>
      <c r="R28" s="22"/>
      <c r="S28" s="22"/>
      <c r="T28" s="22"/>
      <c r="U28" s="22"/>
      <c r="V28" s="22"/>
      <c r="W28" s="22"/>
    </row>
    <row r="29" ht="31.4" customHeight="1" spans="1:23">
      <c r="A29" s="113" t="s">
        <v>46</v>
      </c>
      <c r="B29" s="106" t="s">
        <v>184</v>
      </c>
      <c r="C29" s="23" t="s">
        <v>185</v>
      </c>
      <c r="D29" s="23" t="s">
        <v>90</v>
      </c>
      <c r="E29" s="23" t="s">
        <v>91</v>
      </c>
      <c r="F29" s="23" t="s">
        <v>196</v>
      </c>
      <c r="G29" s="23" t="s">
        <v>197</v>
      </c>
      <c r="H29" s="22">
        <v>200000</v>
      </c>
      <c r="I29" s="22">
        <v>200000</v>
      </c>
      <c r="J29" s="22"/>
      <c r="K29" s="22"/>
      <c r="L29" s="22">
        <v>200000</v>
      </c>
      <c r="M29" s="22"/>
      <c r="N29" s="22"/>
      <c r="O29" s="22"/>
      <c r="P29" s="22"/>
      <c r="Q29" s="22"/>
      <c r="R29" s="22"/>
      <c r="S29" s="22"/>
      <c r="T29" s="22"/>
      <c r="U29" s="22"/>
      <c r="V29" s="22"/>
      <c r="W29" s="22"/>
    </row>
    <row r="30" ht="31.4" customHeight="1" spans="1:23">
      <c r="A30" s="113" t="s">
        <v>46</v>
      </c>
      <c r="B30" s="106" t="s">
        <v>184</v>
      </c>
      <c r="C30" s="23" t="s">
        <v>185</v>
      </c>
      <c r="D30" s="23" t="s">
        <v>90</v>
      </c>
      <c r="E30" s="23" t="s">
        <v>91</v>
      </c>
      <c r="F30" s="23" t="s">
        <v>198</v>
      </c>
      <c r="G30" s="23" t="s">
        <v>199</v>
      </c>
      <c r="H30" s="22">
        <v>388206.17</v>
      </c>
      <c r="I30" s="22">
        <v>388206.17</v>
      </c>
      <c r="J30" s="22">
        <v>97051.54</v>
      </c>
      <c r="K30" s="22"/>
      <c r="L30" s="22">
        <v>291154.63</v>
      </c>
      <c r="M30" s="22"/>
      <c r="N30" s="22"/>
      <c r="O30" s="22"/>
      <c r="P30" s="22"/>
      <c r="Q30" s="22"/>
      <c r="R30" s="22"/>
      <c r="S30" s="22"/>
      <c r="T30" s="22"/>
      <c r="U30" s="22"/>
      <c r="V30" s="22"/>
      <c r="W30" s="22"/>
    </row>
    <row r="31" ht="31.4" customHeight="1" spans="1:23">
      <c r="A31" s="113" t="s">
        <v>46</v>
      </c>
      <c r="B31" s="106" t="s">
        <v>184</v>
      </c>
      <c r="C31" s="23" t="s">
        <v>185</v>
      </c>
      <c r="D31" s="23" t="s">
        <v>90</v>
      </c>
      <c r="E31" s="23" t="s">
        <v>91</v>
      </c>
      <c r="F31" s="23" t="s">
        <v>200</v>
      </c>
      <c r="G31" s="23" t="s">
        <v>201</v>
      </c>
      <c r="H31" s="22">
        <v>60000</v>
      </c>
      <c r="I31" s="22">
        <v>60000</v>
      </c>
      <c r="J31" s="22">
        <v>15000</v>
      </c>
      <c r="K31" s="22"/>
      <c r="L31" s="22">
        <v>45000</v>
      </c>
      <c r="M31" s="22"/>
      <c r="N31" s="22"/>
      <c r="O31" s="22"/>
      <c r="P31" s="22"/>
      <c r="Q31" s="22"/>
      <c r="R31" s="22"/>
      <c r="S31" s="22"/>
      <c r="T31" s="22"/>
      <c r="U31" s="22"/>
      <c r="V31" s="22"/>
      <c r="W31" s="22"/>
    </row>
    <row r="32" ht="31.4" customHeight="1" spans="1:23">
      <c r="A32" s="113" t="s">
        <v>46</v>
      </c>
      <c r="B32" s="106" t="s">
        <v>184</v>
      </c>
      <c r="C32" s="23" t="s">
        <v>185</v>
      </c>
      <c r="D32" s="23" t="s">
        <v>90</v>
      </c>
      <c r="E32" s="23" t="s">
        <v>91</v>
      </c>
      <c r="F32" s="23" t="s">
        <v>202</v>
      </c>
      <c r="G32" s="23" t="s">
        <v>203</v>
      </c>
      <c r="H32" s="22">
        <v>20350</v>
      </c>
      <c r="I32" s="22">
        <v>20350</v>
      </c>
      <c r="J32" s="22">
        <v>5087.5</v>
      </c>
      <c r="K32" s="22"/>
      <c r="L32" s="22">
        <v>15262.5</v>
      </c>
      <c r="M32" s="22"/>
      <c r="N32" s="22"/>
      <c r="O32" s="22"/>
      <c r="P32" s="22"/>
      <c r="Q32" s="22"/>
      <c r="R32" s="22"/>
      <c r="S32" s="22"/>
      <c r="T32" s="22"/>
      <c r="U32" s="22"/>
      <c r="V32" s="22"/>
      <c r="W32" s="22"/>
    </row>
    <row r="33" ht="31.4" customHeight="1" spans="1:23">
      <c r="A33" s="113" t="s">
        <v>46</v>
      </c>
      <c r="B33" s="106" t="s">
        <v>184</v>
      </c>
      <c r="C33" s="23" t="s">
        <v>185</v>
      </c>
      <c r="D33" s="23" t="s">
        <v>90</v>
      </c>
      <c r="E33" s="23" t="s">
        <v>91</v>
      </c>
      <c r="F33" s="23" t="s">
        <v>204</v>
      </c>
      <c r="G33" s="23" t="s">
        <v>205</v>
      </c>
      <c r="H33" s="22">
        <v>70620</v>
      </c>
      <c r="I33" s="22">
        <v>70620</v>
      </c>
      <c r="J33" s="22">
        <v>17655</v>
      </c>
      <c r="K33" s="22"/>
      <c r="L33" s="22">
        <v>52965</v>
      </c>
      <c r="M33" s="22"/>
      <c r="N33" s="22"/>
      <c r="O33" s="22"/>
      <c r="P33" s="22"/>
      <c r="Q33" s="22"/>
      <c r="R33" s="22"/>
      <c r="S33" s="22"/>
      <c r="T33" s="22"/>
      <c r="U33" s="22"/>
      <c r="V33" s="22"/>
      <c r="W33" s="22"/>
    </row>
    <row r="34" ht="31.4" customHeight="1" spans="1:23">
      <c r="A34" s="113" t="s">
        <v>46</v>
      </c>
      <c r="B34" s="106" t="s">
        <v>184</v>
      </c>
      <c r="C34" s="23" t="s">
        <v>185</v>
      </c>
      <c r="D34" s="23" t="s">
        <v>90</v>
      </c>
      <c r="E34" s="23" t="s">
        <v>91</v>
      </c>
      <c r="F34" s="23" t="s">
        <v>206</v>
      </c>
      <c r="G34" s="23" t="s">
        <v>207</v>
      </c>
      <c r="H34" s="22">
        <v>8500</v>
      </c>
      <c r="I34" s="22">
        <v>8500</v>
      </c>
      <c r="J34" s="22">
        <v>2125</v>
      </c>
      <c r="K34" s="22"/>
      <c r="L34" s="22">
        <v>6375</v>
      </c>
      <c r="M34" s="22"/>
      <c r="N34" s="22"/>
      <c r="O34" s="22"/>
      <c r="P34" s="22"/>
      <c r="Q34" s="22"/>
      <c r="R34" s="22"/>
      <c r="S34" s="22"/>
      <c r="T34" s="22"/>
      <c r="U34" s="22"/>
      <c r="V34" s="22"/>
      <c r="W34" s="22"/>
    </row>
    <row r="35" ht="31.4" customHeight="1" spans="1:23">
      <c r="A35" s="113" t="s">
        <v>46</v>
      </c>
      <c r="B35" s="106" t="s">
        <v>184</v>
      </c>
      <c r="C35" s="23" t="s">
        <v>185</v>
      </c>
      <c r="D35" s="23" t="s">
        <v>90</v>
      </c>
      <c r="E35" s="23" t="s">
        <v>91</v>
      </c>
      <c r="F35" s="23" t="s">
        <v>208</v>
      </c>
      <c r="G35" s="23" t="s">
        <v>209</v>
      </c>
      <c r="H35" s="22">
        <v>50000</v>
      </c>
      <c r="I35" s="22">
        <v>50000</v>
      </c>
      <c r="J35" s="22">
        <v>12500</v>
      </c>
      <c r="K35" s="22"/>
      <c r="L35" s="22">
        <v>37500</v>
      </c>
      <c r="M35" s="22"/>
      <c r="N35" s="22"/>
      <c r="O35" s="22"/>
      <c r="P35" s="22"/>
      <c r="Q35" s="22"/>
      <c r="R35" s="22"/>
      <c r="S35" s="22"/>
      <c r="T35" s="22"/>
      <c r="U35" s="22"/>
      <c r="V35" s="22"/>
      <c r="W35" s="22"/>
    </row>
    <row r="36" ht="31.4" customHeight="1" spans="1:23">
      <c r="A36" s="113" t="s">
        <v>46</v>
      </c>
      <c r="B36" s="106" t="s">
        <v>184</v>
      </c>
      <c r="C36" s="23" t="s">
        <v>185</v>
      </c>
      <c r="D36" s="23" t="s">
        <v>90</v>
      </c>
      <c r="E36" s="23" t="s">
        <v>91</v>
      </c>
      <c r="F36" s="23" t="s">
        <v>210</v>
      </c>
      <c r="G36" s="23" t="s">
        <v>211</v>
      </c>
      <c r="H36" s="22">
        <v>167749.38</v>
      </c>
      <c r="I36" s="22">
        <v>167749.38</v>
      </c>
      <c r="J36" s="22">
        <v>41937.35</v>
      </c>
      <c r="K36" s="22"/>
      <c r="L36" s="22">
        <v>125812.03</v>
      </c>
      <c r="M36" s="22"/>
      <c r="N36" s="22"/>
      <c r="O36" s="22"/>
      <c r="P36" s="22"/>
      <c r="Q36" s="22"/>
      <c r="R36" s="22"/>
      <c r="S36" s="22"/>
      <c r="T36" s="22"/>
      <c r="U36" s="22"/>
      <c r="V36" s="22"/>
      <c r="W36" s="22"/>
    </row>
    <row r="37" ht="31.4" customHeight="1" spans="1:23">
      <c r="A37" s="113" t="s">
        <v>46</v>
      </c>
      <c r="B37" s="106" t="s">
        <v>184</v>
      </c>
      <c r="C37" s="23" t="s">
        <v>185</v>
      </c>
      <c r="D37" s="23" t="s">
        <v>90</v>
      </c>
      <c r="E37" s="23" t="s">
        <v>91</v>
      </c>
      <c r="F37" s="23" t="s">
        <v>179</v>
      </c>
      <c r="G37" s="23" t="s">
        <v>180</v>
      </c>
      <c r="H37" s="22">
        <v>72000</v>
      </c>
      <c r="I37" s="22">
        <v>72000</v>
      </c>
      <c r="J37" s="22">
        <v>18000</v>
      </c>
      <c r="K37" s="22"/>
      <c r="L37" s="22">
        <v>54000</v>
      </c>
      <c r="M37" s="22"/>
      <c r="N37" s="22"/>
      <c r="O37" s="22"/>
      <c r="P37" s="22"/>
      <c r="Q37" s="22"/>
      <c r="R37" s="22"/>
      <c r="S37" s="22"/>
      <c r="T37" s="22"/>
      <c r="U37" s="22"/>
      <c r="V37" s="22"/>
      <c r="W37" s="22"/>
    </row>
    <row r="38" ht="31.4" customHeight="1" spans="1:23">
      <c r="A38" s="113" t="s">
        <v>46</v>
      </c>
      <c r="B38" s="106" t="s">
        <v>184</v>
      </c>
      <c r="C38" s="23" t="s">
        <v>185</v>
      </c>
      <c r="D38" s="23" t="s">
        <v>90</v>
      </c>
      <c r="E38" s="23" t="s">
        <v>91</v>
      </c>
      <c r="F38" s="23" t="s">
        <v>186</v>
      </c>
      <c r="G38" s="23" t="s">
        <v>187</v>
      </c>
      <c r="H38" s="22">
        <v>110900</v>
      </c>
      <c r="I38" s="22">
        <v>110900</v>
      </c>
      <c r="J38" s="22">
        <v>27725</v>
      </c>
      <c r="K38" s="22"/>
      <c r="L38" s="22">
        <v>83175</v>
      </c>
      <c r="M38" s="22"/>
      <c r="N38" s="22"/>
      <c r="O38" s="22"/>
      <c r="P38" s="22"/>
      <c r="Q38" s="22"/>
      <c r="R38" s="22"/>
      <c r="S38" s="22"/>
      <c r="T38" s="22"/>
      <c r="U38" s="22"/>
      <c r="V38" s="22"/>
      <c r="W38" s="22"/>
    </row>
    <row r="39" ht="31.4" customHeight="1" spans="1:23">
      <c r="A39" s="113" t="s">
        <v>46</v>
      </c>
      <c r="B39" s="106" t="s">
        <v>184</v>
      </c>
      <c r="C39" s="23" t="s">
        <v>185</v>
      </c>
      <c r="D39" s="23" t="s">
        <v>90</v>
      </c>
      <c r="E39" s="23" t="s">
        <v>91</v>
      </c>
      <c r="F39" s="23" t="s">
        <v>212</v>
      </c>
      <c r="G39" s="23" t="s">
        <v>213</v>
      </c>
      <c r="H39" s="22">
        <v>20000</v>
      </c>
      <c r="I39" s="22">
        <v>20000</v>
      </c>
      <c r="J39" s="22">
        <v>5000</v>
      </c>
      <c r="K39" s="22"/>
      <c r="L39" s="22">
        <v>15000</v>
      </c>
      <c r="M39" s="22"/>
      <c r="N39" s="22"/>
      <c r="O39" s="22"/>
      <c r="P39" s="22"/>
      <c r="Q39" s="22"/>
      <c r="R39" s="22"/>
      <c r="S39" s="22"/>
      <c r="T39" s="22"/>
      <c r="U39" s="22"/>
      <c r="V39" s="22"/>
      <c r="W39" s="22"/>
    </row>
    <row r="40" ht="31.4" customHeight="1" spans="1:23">
      <c r="A40" s="113" t="s">
        <v>46</v>
      </c>
      <c r="B40" s="106" t="s">
        <v>214</v>
      </c>
      <c r="C40" s="23" t="s">
        <v>215</v>
      </c>
      <c r="D40" s="23" t="s">
        <v>90</v>
      </c>
      <c r="E40" s="23" t="s">
        <v>91</v>
      </c>
      <c r="F40" s="23" t="s">
        <v>157</v>
      </c>
      <c r="G40" s="23" t="s">
        <v>158</v>
      </c>
      <c r="H40" s="22">
        <v>1822086</v>
      </c>
      <c r="I40" s="22">
        <v>1822086</v>
      </c>
      <c r="J40" s="22">
        <v>455521.5</v>
      </c>
      <c r="K40" s="22"/>
      <c r="L40" s="22">
        <v>1366564.5</v>
      </c>
      <c r="M40" s="22"/>
      <c r="N40" s="22"/>
      <c r="O40" s="22"/>
      <c r="P40" s="22"/>
      <c r="Q40" s="22"/>
      <c r="R40" s="22"/>
      <c r="S40" s="22"/>
      <c r="T40" s="22"/>
      <c r="U40" s="22"/>
      <c r="V40" s="22"/>
      <c r="W40" s="22"/>
    </row>
    <row r="41" ht="31.4" customHeight="1" spans="1:23">
      <c r="A41" s="113" t="s">
        <v>46</v>
      </c>
      <c r="B41" s="106" t="s">
        <v>216</v>
      </c>
      <c r="C41" s="23" t="s">
        <v>217</v>
      </c>
      <c r="D41" s="23" t="s">
        <v>94</v>
      </c>
      <c r="E41" s="23" t="s">
        <v>95</v>
      </c>
      <c r="F41" s="23" t="s">
        <v>153</v>
      </c>
      <c r="G41" s="23" t="s">
        <v>154</v>
      </c>
      <c r="H41" s="22">
        <v>1118040</v>
      </c>
      <c r="I41" s="22">
        <v>1118040</v>
      </c>
      <c r="J41" s="22">
        <v>274635</v>
      </c>
      <c r="K41" s="22">
        <v>19500</v>
      </c>
      <c r="L41" s="22">
        <v>823905</v>
      </c>
      <c r="M41" s="22"/>
      <c r="N41" s="22"/>
      <c r="O41" s="22"/>
      <c r="P41" s="22"/>
      <c r="Q41" s="22"/>
      <c r="R41" s="22"/>
      <c r="S41" s="22"/>
      <c r="T41" s="22"/>
      <c r="U41" s="22"/>
      <c r="V41" s="22"/>
      <c r="W41" s="22"/>
    </row>
    <row r="42" ht="31.4" customHeight="1" spans="1:23">
      <c r="A42" s="113" t="s">
        <v>46</v>
      </c>
      <c r="B42" s="106" t="s">
        <v>216</v>
      </c>
      <c r="C42" s="23" t="s">
        <v>217</v>
      </c>
      <c r="D42" s="23" t="s">
        <v>94</v>
      </c>
      <c r="E42" s="23" t="s">
        <v>95</v>
      </c>
      <c r="F42" s="23" t="s">
        <v>155</v>
      </c>
      <c r="G42" s="23" t="s">
        <v>156</v>
      </c>
      <c r="H42" s="22">
        <v>240</v>
      </c>
      <c r="I42" s="22">
        <v>240</v>
      </c>
      <c r="J42" s="22">
        <v>60</v>
      </c>
      <c r="K42" s="22"/>
      <c r="L42" s="22">
        <v>180</v>
      </c>
      <c r="M42" s="22"/>
      <c r="N42" s="22"/>
      <c r="O42" s="22"/>
      <c r="P42" s="22"/>
      <c r="Q42" s="22"/>
      <c r="R42" s="22"/>
      <c r="S42" s="22"/>
      <c r="T42" s="22"/>
      <c r="U42" s="22"/>
      <c r="V42" s="22"/>
      <c r="W42" s="22"/>
    </row>
    <row r="43" ht="31.4" customHeight="1" spans="1:23">
      <c r="A43" s="113" t="s">
        <v>46</v>
      </c>
      <c r="B43" s="106" t="s">
        <v>216</v>
      </c>
      <c r="C43" s="23" t="s">
        <v>217</v>
      </c>
      <c r="D43" s="23" t="s">
        <v>94</v>
      </c>
      <c r="E43" s="23" t="s">
        <v>95</v>
      </c>
      <c r="F43" s="23" t="s">
        <v>157</v>
      </c>
      <c r="G43" s="23" t="s">
        <v>158</v>
      </c>
      <c r="H43" s="22">
        <v>93170</v>
      </c>
      <c r="I43" s="22">
        <v>93170</v>
      </c>
      <c r="J43" s="22">
        <v>23292.5</v>
      </c>
      <c r="K43" s="22"/>
      <c r="L43" s="22">
        <v>69877.5</v>
      </c>
      <c r="M43" s="22"/>
      <c r="N43" s="22"/>
      <c r="O43" s="22"/>
      <c r="P43" s="22"/>
      <c r="Q43" s="22"/>
      <c r="R43" s="22"/>
      <c r="S43" s="22"/>
      <c r="T43" s="22"/>
      <c r="U43" s="22"/>
      <c r="V43" s="22"/>
      <c r="W43" s="22"/>
    </row>
    <row r="44" ht="31.4" customHeight="1" spans="1:23">
      <c r="A44" s="113" t="s">
        <v>46</v>
      </c>
      <c r="B44" s="106" t="s">
        <v>216</v>
      </c>
      <c r="C44" s="23" t="s">
        <v>217</v>
      </c>
      <c r="D44" s="23" t="s">
        <v>94</v>
      </c>
      <c r="E44" s="23" t="s">
        <v>95</v>
      </c>
      <c r="F44" s="23" t="s">
        <v>218</v>
      </c>
      <c r="G44" s="23" t="s">
        <v>219</v>
      </c>
      <c r="H44" s="22">
        <v>1885536</v>
      </c>
      <c r="I44" s="22">
        <v>1885536</v>
      </c>
      <c r="J44" s="22">
        <v>468034</v>
      </c>
      <c r="K44" s="22">
        <v>13400</v>
      </c>
      <c r="L44" s="22">
        <v>1404102</v>
      </c>
      <c r="M44" s="22"/>
      <c r="N44" s="22"/>
      <c r="O44" s="22"/>
      <c r="P44" s="22"/>
      <c r="Q44" s="22"/>
      <c r="R44" s="22"/>
      <c r="S44" s="22"/>
      <c r="T44" s="22"/>
      <c r="U44" s="22"/>
      <c r="V44" s="22"/>
      <c r="W44" s="22"/>
    </row>
    <row r="45" ht="31.4" customHeight="1" spans="1:23">
      <c r="A45" s="113" t="s">
        <v>46</v>
      </c>
      <c r="B45" s="106" t="s">
        <v>220</v>
      </c>
      <c r="C45" s="23" t="s">
        <v>160</v>
      </c>
      <c r="D45" s="23" t="s">
        <v>69</v>
      </c>
      <c r="E45" s="23" t="s">
        <v>70</v>
      </c>
      <c r="F45" s="23" t="s">
        <v>161</v>
      </c>
      <c r="G45" s="23" t="s">
        <v>162</v>
      </c>
      <c r="H45" s="22">
        <v>426359.36</v>
      </c>
      <c r="I45" s="22">
        <v>426359.36</v>
      </c>
      <c r="J45" s="22">
        <v>106589.84</v>
      </c>
      <c r="K45" s="22"/>
      <c r="L45" s="22">
        <v>319769.52</v>
      </c>
      <c r="M45" s="22"/>
      <c r="N45" s="22"/>
      <c r="O45" s="22"/>
      <c r="P45" s="22"/>
      <c r="Q45" s="22"/>
      <c r="R45" s="22"/>
      <c r="S45" s="22"/>
      <c r="T45" s="22"/>
      <c r="U45" s="22"/>
      <c r="V45" s="22"/>
      <c r="W45" s="22"/>
    </row>
    <row r="46" ht="31.4" customHeight="1" spans="1:23">
      <c r="A46" s="113" t="s">
        <v>46</v>
      </c>
      <c r="B46" s="106" t="s">
        <v>220</v>
      </c>
      <c r="C46" s="23" t="s">
        <v>160</v>
      </c>
      <c r="D46" s="23" t="s">
        <v>73</v>
      </c>
      <c r="E46" s="23" t="s">
        <v>72</v>
      </c>
      <c r="F46" s="23" t="s">
        <v>163</v>
      </c>
      <c r="G46" s="23" t="s">
        <v>164</v>
      </c>
      <c r="H46" s="22">
        <v>20738.52</v>
      </c>
      <c r="I46" s="22">
        <v>20738.52</v>
      </c>
      <c r="J46" s="22">
        <v>5184.63</v>
      </c>
      <c r="K46" s="22"/>
      <c r="L46" s="22">
        <v>15553.89</v>
      </c>
      <c r="M46" s="22"/>
      <c r="N46" s="22"/>
      <c r="O46" s="22"/>
      <c r="P46" s="22"/>
      <c r="Q46" s="22"/>
      <c r="R46" s="22"/>
      <c r="S46" s="22"/>
      <c r="T46" s="22"/>
      <c r="U46" s="22"/>
      <c r="V46" s="22"/>
      <c r="W46" s="22"/>
    </row>
    <row r="47" ht="31.4" customHeight="1" spans="1:23">
      <c r="A47" s="113" t="s">
        <v>46</v>
      </c>
      <c r="B47" s="106" t="s">
        <v>220</v>
      </c>
      <c r="C47" s="23" t="s">
        <v>160</v>
      </c>
      <c r="D47" s="23" t="s">
        <v>80</v>
      </c>
      <c r="E47" s="23" t="s">
        <v>81</v>
      </c>
      <c r="F47" s="23" t="s">
        <v>165</v>
      </c>
      <c r="G47" s="23" t="s">
        <v>166</v>
      </c>
      <c r="H47" s="22">
        <v>287792.57</v>
      </c>
      <c r="I47" s="22">
        <v>287792.57</v>
      </c>
      <c r="J47" s="22">
        <v>71948.14</v>
      </c>
      <c r="K47" s="22"/>
      <c r="L47" s="22">
        <v>215844.43</v>
      </c>
      <c r="M47" s="22"/>
      <c r="N47" s="22"/>
      <c r="O47" s="22"/>
      <c r="P47" s="22"/>
      <c r="Q47" s="22"/>
      <c r="R47" s="22"/>
      <c r="S47" s="22"/>
      <c r="T47" s="22"/>
      <c r="U47" s="22"/>
      <c r="V47" s="22"/>
      <c r="W47" s="22"/>
    </row>
    <row r="48" ht="31.4" customHeight="1" spans="1:23">
      <c r="A48" s="113" t="s">
        <v>46</v>
      </c>
      <c r="B48" s="106" t="s">
        <v>220</v>
      </c>
      <c r="C48" s="23" t="s">
        <v>160</v>
      </c>
      <c r="D48" s="23" t="s">
        <v>82</v>
      </c>
      <c r="E48" s="23" t="s">
        <v>83</v>
      </c>
      <c r="F48" s="23" t="s">
        <v>167</v>
      </c>
      <c r="G48" s="23" t="s">
        <v>168</v>
      </c>
      <c r="H48" s="22">
        <v>133237.3</v>
      </c>
      <c r="I48" s="22">
        <v>133237.3</v>
      </c>
      <c r="J48" s="22">
        <v>33309.33</v>
      </c>
      <c r="K48" s="22"/>
      <c r="L48" s="22">
        <v>99927.97</v>
      </c>
      <c r="M48" s="22"/>
      <c r="N48" s="22"/>
      <c r="O48" s="22"/>
      <c r="P48" s="22"/>
      <c r="Q48" s="22"/>
      <c r="R48" s="22"/>
      <c r="S48" s="22"/>
      <c r="T48" s="22"/>
      <c r="U48" s="22"/>
      <c r="V48" s="22"/>
      <c r="W48" s="22"/>
    </row>
    <row r="49" ht="31.4" customHeight="1" spans="1:23">
      <c r="A49" s="113" t="s">
        <v>46</v>
      </c>
      <c r="B49" s="106" t="s">
        <v>220</v>
      </c>
      <c r="C49" s="23" t="s">
        <v>160</v>
      </c>
      <c r="D49" s="23" t="s">
        <v>84</v>
      </c>
      <c r="E49" s="23" t="s">
        <v>85</v>
      </c>
      <c r="F49" s="23" t="s">
        <v>163</v>
      </c>
      <c r="G49" s="23" t="s">
        <v>164</v>
      </c>
      <c r="H49" s="22">
        <v>9750</v>
      </c>
      <c r="I49" s="22">
        <v>9750</v>
      </c>
      <c r="J49" s="22">
        <v>9750</v>
      </c>
      <c r="K49" s="22"/>
      <c r="L49" s="22"/>
      <c r="M49" s="22"/>
      <c r="N49" s="22"/>
      <c r="O49" s="22"/>
      <c r="P49" s="22"/>
      <c r="Q49" s="22"/>
      <c r="R49" s="22"/>
      <c r="S49" s="22"/>
      <c r="T49" s="22"/>
      <c r="U49" s="22"/>
      <c r="V49" s="22"/>
      <c r="W49" s="22"/>
    </row>
    <row r="50" ht="31.4" customHeight="1" spans="1:23">
      <c r="A50" s="113" t="s">
        <v>46</v>
      </c>
      <c r="B50" s="106" t="s">
        <v>221</v>
      </c>
      <c r="C50" s="23" t="s">
        <v>101</v>
      </c>
      <c r="D50" s="23" t="s">
        <v>100</v>
      </c>
      <c r="E50" s="23" t="s">
        <v>101</v>
      </c>
      <c r="F50" s="23" t="s">
        <v>170</v>
      </c>
      <c r="G50" s="23" t="s">
        <v>101</v>
      </c>
      <c r="H50" s="22">
        <v>333159.53</v>
      </c>
      <c r="I50" s="22">
        <v>333159.53</v>
      </c>
      <c r="J50" s="22">
        <v>83289.88</v>
      </c>
      <c r="K50" s="22"/>
      <c r="L50" s="22">
        <v>249869.65</v>
      </c>
      <c r="M50" s="22"/>
      <c r="N50" s="22"/>
      <c r="O50" s="22"/>
      <c r="P50" s="22"/>
      <c r="Q50" s="22"/>
      <c r="R50" s="22"/>
      <c r="S50" s="22"/>
      <c r="T50" s="22"/>
      <c r="U50" s="22"/>
      <c r="V50" s="22"/>
      <c r="W50" s="22"/>
    </row>
    <row r="51" ht="31.4" customHeight="1" spans="1:23">
      <c r="A51" s="113" t="s">
        <v>46</v>
      </c>
      <c r="B51" s="106" t="s">
        <v>222</v>
      </c>
      <c r="C51" s="23" t="s">
        <v>182</v>
      </c>
      <c r="D51" s="23" t="s">
        <v>94</v>
      </c>
      <c r="E51" s="23" t="s">
        <v>95</v>
      </c>
      <c r="F51" s="23" t="s">
        <v>183</v>
      </c>
      <c r="G51" s="23" t="s">
        <v>182</v>
      </c>
      <c r="H51" s="22">
        <v>61939.72</v>
      </c>
      <c r="I51" s="22">
        <v>61939.72</v>
      </c>
      <c r="J51" s="22">
        <v>15484.93</v>
      </c>
      <c r="K51" s="22"/>
      <c r="L51" s="22">
        <v>46454.79</v>
      </c>
      <c r="M51" s="22"/>
      <c r="N51" s="22"/>
      <c r="O51" s="22"/>
      <c r="P51" s="22"/>
      <c r="Q51" s="22"/>
      <c r="R51" s="22"/>
      <c r="S51" s="22"/>
      <c r="T51" s="22"/>
      <c r="U51" s="22"/>
      <c r="V51" s="22"/>
      <c r="W51" s="22"/>
    </row>
    <row r="52" ht="31.4" customHeight="1" spans="1:23">
      <c r="A52" s="113" t="s">
        <v>46</v>
      </c>
      <c r="B52" s="106" t="s">
        <v>223</v>
      </c>
      <c r="C52" s="23" t="s">
        <v>185</v>
      </c>
      <c r="D52" s="23" t="s">
        <v>67</v>
      </c>
      <c r="E52" s="23" t="s">
        <v>68</v>
      </c>
      <c r="F52" s="23" t="s">
        <v>186</v>
      </c>
      <c r="G52" s="23" t="s">
        <v>187</v>
      </c>
      <c r="H52" s="22">
        <v>540</v>
      </c>
      <c r="I52" s="22">
        <v>540</v>
      </c>
      <c r="J52" s="22">
        <v>135</v>
      </c>
      <c r="K52" s="22"/>
      <c r="L52" s="22">
        <v>405</v>
      </c>
      <c r="M52" s="22"/>
      <c r="N52" s="22"/>
      <c r="O52" s="22"/>
      <c r="P52" s="22"/>
      <c r="Q52" s="22"/>
      <c r="R52" s="22"/>
      <c r="S52" s="22"/>
      <c r="T52" s="22"/>
      <c r="U52" s="22"/>
      <c r="V52" s="22"/>
      <c r="W52" s="22"/>
    </row>
    <row r="53" ht="31.4" customHeight="1" spans="1:23">
      <c r="A53" s="113" t="s">
        <v>46</v>
      </c>
      <c r="B53" s="106" t="s">
        <v>223</v>
      </c>
      <c r="C53" s="23" t="s">
        <v>185</v>
      </c>
      <c r="D53" s="23" t="s">
        <v>94</v>
      </c>
      <c r="E53" s="23" t="s">
        <v>95</v>
      </c>
      <c r="F53" s="23" t="s">
        <v>188</v>
      </c>
      <c r="G53" s="23" t="s">
        <v>189</v>
      </c>
      <c r="H53" s="22">
        <v>30000</v>
      </c>
      <c r="I53" s="22">
        <v>30000</v>
      </c>
      <c r="J53" s="22">
        <v>7500</v>
      </c>
      <c r="K53" s="22"/>
      <c r="L53" s="22">
        <v>22500</v>
      </c>
      <c r="M53" s="22"/>
      <c r="N53" s="22"/>
      <c r="O53" s="22"/>
      <c r="P53" s="22"/>
      <c r="Q53" s="22"/>
      <c r="R53" s="22"/>
      <c r="S53" s="22"/>
      <c r="T53" s="22"/>
      <c r="U53" s="22"/>
      <c r="V53" s="22"/>
      <c r="W53" s="22"/>
    </row>
    <row r="54" ht="31.4" customHeight="1" spans="1:23">
      <c r="A54" s="113" t="s">
        <v>46</v>
      </c>
      <c r="B54" s="106" t="s">
        <v>223</v>
      </c>
      <c r="C54" s="23" t="s">
        <v>185</v>
      </c>
      <c r="D54" s="23" t="s">
        <v>94</v>
      </c>
      <c r="E54" s="23" t="s">
        <v>95</v>
      </c>
      <c r="F54" s="23" t="s">
        <v>192</v>
      </c>
      <c r="G54" s="23" t="s">
        <v>193</v>
      </c>
      <c r="H54" s="22">
        <v>1000</v>
      </c>
      <c r="I54" s="22">
        <v>1000</v>
      </c>
      <c r="J54" s="22">
        <v>250</v>
      </c>
      <c r="K54" s="22"/>
      <c r="L54" s="22">
        <v>750</v>
      </c>
      <c r="M54" s="22"/>
      <c r="N54" s="22"/>
      <c r="O54" s="22"/>
      <c r="P54" s="22"/>
      <c r="Q54" s="22"/>
      <c r="R54" s="22"/>
      <c r="S54" s="22"/>
      <c r="T54" s="22"/>
      <c r="U54" s="22"/>
      <c r="V54" s="22"/>
      <c r="W54" s="22"/>
    </row>
    <row r="55" ht="31.4" customHeight="1" spans="1:23">
      <c r="A55" s="113" t="s">
        <v>46</v>
      </c>
      <c r="B55" s="106" t="s">
        <v>223</v>
      </c>
      <c r="C55" s="23" t="s">
        <v>185</v>
      </c>
      <c r="D55" s="23" t="s">
        <v>94</v>
      </c>
      <c r="E55" s="23" t="s">
        <v>95</v>
      </c>
      <c r="F55" s="23" t="s">
        <v>198</v>
      </c>
      <c r="G55" s="23" t="s">
        <v>199</v>
      </c>
      <c r="H55" s="22">
        <v>101709.28</v>
      </c>
      <c r="I55" s="22">
        <v>101709.28</v>
      </c>
      <c r="J55" s="22">
        <v>25427.32</v>
      </c>
      <c r="K55" s="22"/>
      <c r="L55" s="22">
        <v>76281.96</v>
      </c>
      <c r="M55" s="22"/>
      <c r="N55" s="22"/>
      <c r="O55" s="22"/>
      <c r="P55" s="22"/>
      <c r="Q55" s="22"/>
      <c r="R55" s="22"/>
      <c r="S55" s="22"/>
      <c r="T55" s="22"/>
      <c r="U55" s="22"/>
      <c r="V55" s="22"/>
      <c r="W55" s="22"/>
    </row>
    <row r="56" ht="31.4" customHeight="1" spans="1:23">
      <c r="A56" s="113" t="s">
        <v>46</v>
      </c>
      <c r="B56" s="106" t="s">
        <v>223</v>
      </c>
      <c r="C56" s="23" t="s">
        <v>185</v>
      </c>
      <c r="D56" s="23" t="s">
        <v>94</v>
      </c>
      <c r="E56" s="23" t="s">
        <v>95</v>
      </c>
      <c r="F56" s="23" t="s">
        <v>204</v>
      </c>
      <c r="G56" s="23" t="s">
        <v>205</v>
      </c>
      <c r="H56" s="22">
        <v>8000</v>
      </c>
      <c r="I56" s="22">
        <v>8000</v>
      </c>
      <c r="J56" s="22">
        <v>2000</v>
      </c>
      <c r="K56" s="22"/>
      <c r="L56" s="22">
        <v>6000</v>
      </c>
      <c r="M56" s="22"/>
      <c r="N56" s="22"/>
      <c r="O56" s="22"/>
      <c r="P56" s="22"/>
      <c r="Q56" s="22"/>
      <c r="R56" s="22"/>
      <c r="S56" s="22"/>
      <c r="T56" s="22"/>
      <c r="U56" s="22"/>
      <c r="V56" s="22"/>
      <c r="W56" s="22"/>
    </row>
    <row r="57" ht="31.4" customHeight="1" spans="1:23">
      <c r="A57" s="113" t="s">
        <v>46</v>
      </c>
      <c r="B57" s="106" t="s">
        <v>223</v>
      </c>
      <c r="C57" s="23" t="s">
        <v>185</v>
      </c>
      <c r="D57" s="23" t="s">
        <v>94</v>
      </c>
      <c r="E57" s="23" t="s">
        <v>95</v>
      </c>
      <c r="F57" s="23" t="s">
        <v>210</v>
      </c>
      <c r="G57" s="23" t="s">
        <v>211</v>
      </c>
      <c r="H57" s="22">
        <v>61939.72</v>
      </c>
      <c r="I57" s="22">
        <v>61939.72</v>
      </c>
      <c r="J57" s="22">
        <v>15484.93</v>
      </c>
      <c r="K57" s="22"/>
      <c r="L57" s="22">
        <v>46454.79</v>
      </c>
      <c r="M57" s="22"/>
      <c r="N57" s="22"/>
      <c r="O57" s="22"/>
      <c r="P57" s="22"/>
      <c r="Q57" s="22"/>
      <c r="R57" s="22"/>
      <c r="S57" s="22"/>
      <c r="T57" s="22"/>
      <c r="U57" s="22"/>
      <c r="V57" s="22"/>
      <c r="W57" s="22"/>
    </row>
    <row r="58" ht="31.4" customHeight="1" spans="1:23">
      <c r="A58" s="113" t="s">
        <v>46</v>
      </c>
      <c r="B58" s="106" t="s">
        <v>223</v>
      </c>
      <c r="C58" s="23" t="s">
        <v>185</v>
      </c>
      <c r="D58" s="23" t="s">
        <v>94</v>
      </c>
      <c r="E58" s="23" t="s">
        <v>95</v>
      </c>
      <c r="F58" s="23" t="s">
        <v>186</v>
      </c>
      <c r="G58" s="23" t="s">
        <v>187</v>
      </c>
      <c r="H58" s="22">
        <v>12900</v>
      </c>
      <c r="I58" s="22">
        <v>12900</v>
      </c>
      <c r="J58" s="22">
        <v>3225</v>
      </c>
      <c r="K58" s="22"/>
      <c r="L58" s="22">
        <v>9675</v>
      </c>
      <c r="M58" s="22"/>
      <c r="N58" s="22"/>
      <c r="O58" s="22"/>
      <c r="P58" s="22"/>
      <c r="Q58" s="22"/>
      <c r="R58" s="22"/>
      <c r="S58" s="22"/>
      <c r="T58" s="22"/>
      <c r="U58" s="22"/>
      <c r="V58" s="22"/>
      <c r="W58" s="22"/>
    </row>
    <row r="59" ht="31.4" customHeight="1" spans="1:23">
      <c r="A59" s="113" t="s">
        <v>46</v>
      </c>
      <c r="B59" s="106" t="s">
        <v>224</v>
      </c>
      <c r="C59" s="23" t="s">
        <v>217</v>
      </c>
      <c r="D59" s="23" t="s">
        <v>94</v>
      </c>
      <c r="E59" s="23" t="s">
        <v>95</v>
      </c>
      <c r="F59" s="23" t="s">
        <v>153</v>
      </c>
      <c r="G59" s="23" t="s">
        <v>154</v>
      </c>
      <c r="H59" s="22">
        <v>741648</v>
      </c>
      <c r="I59" s="22">
        <v>741648</v>
      </c>
      <c r="J59" s="22">
        <v>177212</v>
      </c>
      <c r="K59" s="22">
        <v>32800</v>
      </c>
      <c r="L59" s="22">
        <v>531636</v>
      </c>
      <c r="M59" s="22"/>
      <c r="N59" s="22"/>
      <c r="O59" s="22"/>
      <c r="P59" s="22"/>
      <c r="Q59" s="22"/>
      <c r="R59" s="22"/>
      <c r="S59" s="22"/>
      <c r="T59" s="22"/>
      <c r="U59" s="22"/>
      <c r="V59" s="22"/>
      <c r="W59" s="22"/>
    </row>
    <row r="60" ht="31.4" customHeight="1" spans="1:23">
      <c r="A60" s="113" t="s">
        <v>46</v>
      </c>
      <c r="B60" s="106" t="s">
        <v>224</v>
      </c>
      <c r="C60" s="23" t="s">
        <v>217</v>
      </c>
      <c r="D60" s="23" t="s">
        <v>94</v>
      </c>
      <c r="E60" s="23" t="s">
        <v>95</v>
      </c>
      <c r="F60" s="23" t="s">
        <v>155</v>
      </c>
      <c r="G60" s="23" t="s">
        <v>156</v>
      </c>
      <c r="H60" s="22">
        <v>45900</v>
      </c>
      <c r="I60" s="22">
        <v>45900</v>
      </c>
      <c r="J60" s="22">
        <v>11475</v>
      </c>
      <c r="K60" s="22"/>
      <c r="L60" s="22">
        <v>34425</v>
      </c>
      <c r="M60" s="22"/>
      <c r="N60" s="22"/>
      <c r="O60" s="22"/>
      <c r="P60" s="22"/>
      <c r="Q60" s="22"/>
      <c r="R60" s="22"/>
      <c r="S60" s="22"/>
      <c r="T60" s="22"/>
      <c r="U60" s="22"/>
      <c r="V60" s="22"/>
      <c r="W60" s="22"/>
    </row>
    <row r="61" ht="31.4" customHeight="1" spans="1:23">
      <c r="A61" s="113" t="s">
        <v>46</v>
      </c>
      <c r="B61" s="106" t="s">
        <v>224</v>
      </c>
      <c r="C61" s="23" t="s">
        <v>217</v>
      </c>
      <c r="D61" s="23" t="s">
        <v>94</v>
      </c>
      <c r="E61" s="23" t="s">
        <v>95</v>
      </c>
      <c r="F61" s="23" t="s">
        <v>157</v>
      </c>
      <c r="G61" s="23" t="s">
        <v>158</v>
      </c>
      <c r="H61" s="22">
        <v>61804</v>
      </c>
      <c r="I61" s="22">
        <v>61804</v>
      </c>
      <c r="J61" s="22">
        <v>15451</v>
      </c>
      <c r="K61" s="22"/>
      <c r="L61" s="22">
        <v>46353</v>
      </c>
      <c r="M61" s="22"/>
      <c r="N61" s="22"/>
      <c r="O61" s="22"/>
      <c r="P61" s="22"/>
      <c r="Q61" s="22"/>
      <c r="R61" s="22"/>
      <c r="S61" s="22"/>
      <c r="T61" s="22"/>
      <c r="U61" s="22"/>
      <c r="V61" s="22"/>
      <c r="W61" s="22"/>
    </row>
    <row r="62" ht="31.4" customHeight="1" spans="1:23">
      <c r="A62" s="113" t="s">
        <v>46</v>
      </c>
      <c r="B62" s="106" t="s">
        <v>224</v>
      </c>
      <c r="C62" s="23" t="s">
        <v>217</v>
      </c>
      <c r="D62" s="23" t="s">
        <v>94</v>
      </c>
      <c r="E62" s="23" t="s">
        <v>95</v>
      </c>
      <c r="F62" s="23" t="s">
        <v>218</v>
      </c>
      <c r="G62" s="23" t="s">
        <v>219</v>
      </c>
      <c r="H62" s="22">
        <v>990000</v>
      </c>
      <c r="I62" s="22">
        <v>990000</v>
      </c>
      <c r="J62" s="22">
        <v>247500</v>
      </c>
      <c r="K62" s="22"/>
      <c r="L62" s="22">
        <v>742500</v>
      </c>
      <c r="M62" s="22"/>
      <c r="N62" s="22"/>
      <c r="O62" s="22"/>
      <c r="P62" s="22"/>
      <c r="Q62" s="22"/>
      <c r="R62" s="22"/>
      <c r="S62" s="22"/>
      <c r="T62" s="22"/>
      <c r="U62" s="22"/>
      <c r="V62" s="22"/>
      <c r="W62" s="22"/>
    </row>
    <row r="63" ht="31.4" customHeight="1" spans="1:23">
      <c r="A63" s="113" t="s">
        <v>46</v>
      </c>
      <c r="B63" s="106" t="s">
        <v>225</v>
      </c>
      <c r="C63" s="23" t="s">
        <v>160</v>
      </c>
      <c r="D63" s="23" t="s">
        <v>69</v>
      </c>
      <c r="E63" s="23" t="s">
        <v>70</v>
      </c>
      <c r="F63" s="23" t="s">
        <v>161</v>
      </c>
      <c r="G63" s="23" t="s">
        <v>162</v>
      </c>
      <c r="H63" s="22">
        <v>251086.72</v>
      </c>
      <c r="I63" s="22">
        <v>251086.72</v>
      </c>
      <c r="J63" s="22">
        <v>62771.68</v>
      </c>
      <c r="K63" s="22"/>
      <c r="L63" s="22">
        <v>188315.04</v>
      </c>
      <c r="M63" s="22"/>
      <c r="N63" s="22"/>
      <c r="O63" s="22"/>
      <c r="P63" s="22"/>
      <c r="Q63" s="22"/>
      <c r="R63" s="22"/>
      <c r="S63" s="22"/>
      <c r="T63" s="22"/>
      <c r="U63" s="22"/>
      <c r="V63" s="22"/>
      <c r="W63" s="22"/>
    </row>
    <row r="64" ht="31.4" customHeight="1" spans="1:23">
      <c r="A64" s="113" t="s">
        <v>46</v>
      </c>
      <c r="B64" s="106" t="s">
        <v>225</v>
      </c>
      <c r="C64" s="23" t="s">
        <v>160</v>
      </c>
      <c r="D64" s="23" t="s">
        <v>73</v>
      </c>
      <c r="E64" s="23" t="s">
        <v>72</v>
      </c>
      <c r="F64" s="23" t="s">
        <v>163</v>
      </c>
      <c r="G64" s="23" t="s">
        <v>164</v>
      </c>
      <c r="H64" s="22">
        <v>12881</v>
      </c>
      <c r="I64" s="22">
        <v>12881</v>
      </c>
      <c r="J64" s="22">
        <v>3220.26</v>
      </c>
      <c r="K64" s="22"/>
      <c r="L64" s="22">
        <v>9660.74</v>
      </c>
      <c r="M64" s="22"/>
      <c r="N64" s="22"/>
      <c r="O64" s="22"/>
      <c r="P64" s="22"/>
      <c r="Q64" s="22"/>
      <c r="R64" s="22"/>
      <c r="S64" s="22"/>
      <c r="T64" s="22"/>
      <c r="U64" s="22"/>
      <c r="V64" s="22"/>
      <c r="W64" s="22"/>
    </row>
    <row r="65" ht="31.4" customHeight="1" spans="1:23">
      <c r="A65" s="113" t="s">
        <v>46</v>
      </c>
      <c r="B65" s="106" t="s">
        <v>225</v>
      </c>
      <c r="C65" s="23" t="s">
        <v>160</v>
      </c>
      <c r="D65" s="23" t="s">
        <v>80</v>
      </c>
      <c r="E65" s="23" t="s">
        <v>81</v>
      </c>
      <c r="F65" s="23" t="s">
        <v>165</v>
      </c>
      <c r="G65" s="23" t="s">
        <v>166</v>
      </c>
      <c r="H65" s="22">
        <v>169483.54</v>
      </c>
      <c r="I65" s="22">
        <v>169483.54</v>
      </c>
      <c r="J65" s="22">
        <v>42370.89</v>
      </c>
      <c r="K65" s="22"/>
      <c r="L65" s="22">
        <v>127112.65</v>
      </c>
      <c r="M65" s="22"/>
      <c r="N65" s="22"/>
      <c r="O65" s="22"/>
      <c r="P65" s="22"/>
      <c r="Q65" s="22"/>
      <c r="R65" s="22"/>
      <c r="S65" s="22"/>
      <c r="T65" s="22"/>
      <c r="U65" s="22"/>
      <c r="V65" s="22"/>
      <c r="W65" s="22"/>
    </row>
    <row r="66" ht="31.4" customHeight="1" spans="1:23">
      <c r="A66" s="113" t="s">
        <v>46</v>
      </c>
      <c r="B66" s="106" t="s">
        <v>225</v>
      </c>
      <c r="C66" s="23" t="s">
        <v>160</v>
      </c>
      <c r="D66" s="23" t="s">
        <v>82</v>
      </c>
      <c r="E66" s="23" t="s">
        <v>83</v>
      </c>
      <c r="F66" s="23" t="s">
        <v>167</v>
      </c>
      <c r="G66" s="23" t="s">
        <v>168</v>
      </c>
      <c r="H66" s="22">
        <v>78464.6</v>
      </c>
      <c r="I66" s="22">
        <v>78464.6</v>
      </c>
      <c r="J66" s="22">
        <v>19616.15</v>
      </c>
      <c r="K66" s="22"/>
      <c r="L66" s="22">
        <v>58848.45</v>
      </c>
      <c r="M66" s="22"/>
      <c r="N66" s="22"/>
      <c r="O66" s="22"/>
      <c r="P66" s="22"/>
      <c r="Q66" s="22"/>
      <c r="R66" s="22"/>
      <c r="S66" s="22"/>
      <c r="T66" s="22"/>
      <c r="U66" s="22"/>
      <c r="V66" s="22"/>
      <c r="W66" s="22"/>
    </row>
    <row r="67" ht="31.4" customHeight="1" spans="1:23">
      <c r="A67" s="113" t="s">
        <v>46</v>
      </c>
      <c r="B67" s="106" t="s">
        <v>225</v>
      </c>
      <c r="C67" s="23" t="s">
        <v>160</v>
      </c>
      <c r="D67" s="23" t="s">
        <v>84</v>
      </c>
      <c r="E67" s="23" t="s">
        <v>85</v>
      </c>
      <c r="F67" s="23" t="s">
        <v>163</v>
      </c>
      <c r="G67" s="23" t="s">
        <v>164</v>
      </c>
      <c r="H67" s="22">
        <v>5850</v>
      </c>
      <c r="I67" s="22">
        <v>5850</v>
      </c>
      <c r="J67" s="22">
        <v>5850</v>
      </c>
      <c r="K67" s="22"/>
      <c r="L67" s="22"/>
      <c r="M67" s="22"/>
      <c r="N67" s="22"/>
      <c r="O67" s="22"/>
      <c r="P67" s="22"/>
      <c r="Q67" s="22"/>
      <c r="R67" s="22"/>
      <c r="S67" s="22"/>
      <c r="T67" s="22"/>
      <c r="U67" s="22"/>
      <c r="V67" s="22"/>
      <c r="W67" s="22"/>
    </row>
    <row r="68" ht="31.4" customHeight="1" spans="1:23">
      <c r="A68" s="113" t="s">
        <v>46</v>
      </c>
      <c r="B68" s="106" t="s">
        <v>226</v>
      </c>
      <c r="C68" s="23" t="s">
        <v>101</v>
      </c>
      <c r="D68" s="23" t="s">
        <v>100</v>
      </c>
      <c r="E68" s="23" t="s">
        <v>101</v>
      </c>
      <c r="F68" s="23" t="s">
        <v>170</v>
      </c>
      <c r="G68" s="23" t="s">
        <v>101</v>
      </c>
      <c r="H68" s="22">
        <v>178681.78</v>
      </c>
      <c r="I68" s="22">
        <v>178681.78</v>
      </c>
      <c r="J68" s="22">
        <v>44670.45</v>
      </c>
      <c r="K68" s="22"/>
      <c r="L68" s="22">
        <v>134011.33</v>
      </c>
      <c r="M68" s="22"/>
      <c r="N68" s="22"/>
      <c r="O68" s="22"/>
      <c r="P68" s="22"/>
      <c r="Q68" s="22"/>
      <c r="R68" s="22"/>
      <c r="S68" s="22"/>
      <c r="T68" s="22"/>
      <c r="U68" s="22"/>
      <c r="V68" s="22"/>
      <c r="W68" s="22"/>
    </row>
    <row r="69" ht="31.4" customHeight="1" spans="1:23">
      <c r="A69" s="113" t="s">
        <v>46</v>
      </c>
      <c r="B69" s="106" t="s">
        <v>227</v>
      </c>
      <c r="C69" s="23" t="s">
        <v>182</v>
      </c>
      <c r="D69" s="23" t="s">
        <v>94</v>
      </c>
      <c r="E69" s="23" t="s">
        <v>95</v>
      </c>
      <c r="F69" s="23" t="s">
        <v>183</v>
      </c>
      <c r="G69" s="23" t="s">
        <v>182</v>
      </c>
      <c r="H69" s="22">
        <v>36787.04</v>
      </c>
      <c r="I69" s="22">
        <v>36787.04</v>
      </c>
      <c r="J69" s="22">
        <v>9196.76</v>
      </c>
      <c r="K69" s="22"/>
      <c r="L69" s="22">
        <v>27590.28</v>
      </c>
      <c r="M69" s="22"/>
      <c r="N69" s="22"/>
      <c r="O69" s="22"/>
      <c r="P69" s="22"/>
      <c r="Q69" s="22"/>
      <c r="R69" s="22"/>
      <c r="S69" s="22"/>
      <c r="T69" s="22"/>
      <c r="U69" s="22"/>
      <c r="V69" s="22"/>
      <c r="W69" s="22"/>
    </row>
    <row r="70" ht="31.4" customHeight="1" spans="1:23">
      <c r="A70" s="113" t="s">
        <v>46</v>
      </c>
      <c r="B70" s="106" t="s">
        <v>228</v>
      </c>
      <c r="C70" s="23" t="s">
        <v>185</v>
      </c>
      <c r="D70" s="23" t="s">
        <v>94</v>
      </c>
      <c r="E70" s="23" t="s">
        <v>95</v>
      </c>
      <c r="F70" s="23" t="s">
        <v>188</v>
      </c>
      <c r="G70" s="23" t="s">
        <v>189</v>
      </c>
      <c r="H70" s="22">
        <v>25000</v>
      </c>
      <c r="I70" s="22">
        <v>25000</v>
      </c>
      <c r="J70" s="22">
        <v>6250</v>
      </c>
      <c r="K70" s="22"/>
      <c r="L70" s="22">
        <v>18750</v>
      </c>
      <c r="M70" s="22"/>
      <c r="N70" s="22"/>
      <c r="O70" s="22"/>
      <c r="P70" s="22"/>
      <c r="Q70" s="22"/>
      <c r="R70" s="22"/>
      <c r="S70" s="22"/>
      <c r="T70" s="22"/>
      <c r="U70" s="22"/>
      <c r="V70" s="22"/>
      <c r="W70" s="22"/>
    </row>
    <row r="71" ht="31.4" customHeight="1" spans="1:23">
      <c r="A71" s="113" t="s">
        <v>46</v>
      </c>
      <c r="B71" s="106" t="s">
        <v>228</v>
      </c>
      <c r="C71" s="23" t="s">
        <v>185</v>
      </c>
      <c r="D71" s="23" t="s">
        <v>94</v>
      </c>
      <c r="E71" s="23" t="s">
        <v>95</v>
      </c>
      <c r="F71" s="23" t="s">
        <v>192</v>
      </c>
      <c r="G71" s="23" t="s">
        <v>193</v>
      </c>
      <c r="H71" s="22">
        <v>1000</v>
      </c>
      <c r="I71" s="22">
        <v>1000</v>
      </c>
      <c r="J71" s="22">
        <v>250</v>
      </c>
      <c r="K71" s="22"/>
      <c r="L71" s="22">
        <v>750</v>
      </c>
      <c r="M71" s="22"/>
      <c r="N71" s="22"/>
      <c r="O71" s="22"/>
      <c r="P71" s="22"/>
      <c r="Q71" s="22"/>
      <c r="R71" s="22"/>
      <c r="S71" s="22"/>
      <c r="T71" s="22"/>
      <c r="U71" s="22"/>
      <c r="V71" s="22"/>
      <c r="W71" s="22"/>
    </row>
    <row r="72" ht="31.4" customHeight="1" spans="1:23">
      <c r="A72" s="113" t="s">
        <v>46</v>
      </c>
      <c r="B72" s="106" t="s">
        <v>228</v>
      </c>
      <c r="C72" s="23" t="s">
        <v>185</v>
      </c>
      <c r="D72" s="23" t="s">
        <v>94</v>
      </c>
      <c r="E72" s="23" t="s">
        <v>95</v>
      </c>
      <c r="F72" s="23" t="s">
        <v>198</v>
      </c>
      <c r="G72" s="23" t="s">
        <v>199</v>
      </c>
      <c r="H72" s="22">
        <v>55505.82</v>
      </c>
      <c r="I72" s="22">
        <v>55505.82</v>
      </c>
      <c r="J72" s="22">
        <v>13876.46</v>
      </c>
      <c r="K72" s="22"/>
      <c r="L72" s="22">
        <v>41629.36</v>
      </c>
      <c r="M72" s="22"/>
      <c r="N72" s="22"/>
      <c r="O72" s="22"/>
      <c r="P72" s="22"/>
      <c r="Q72" s="22"/>
      <c r="R72" s="22"/>
      <c r="S72" s="22"/>
      <c r="T72" s="22"/>
      <c r="U72" s="22"/>
      <c r="V72" s="22"/>
      <c r="W72" s="22"/>
    </row>
    <row r="73" ht="31.4" customHeight="1" spans="1:23">
      <c r="A73" s="113" t="s">
        <v>46</v>
      </c>
      <c r="B73" s="106" t="s">
        <v>228</v>
      </c>
      <c r="C73" s="23" t="s">
        <v>185</v>
      </c>
      <c r="D73" s="23" t="s">
        <v>94</v>
      </c>
      <c r="E73" s="23" t="s">
        <v>95</v>
      </c>
      <c r="F73" s="23" t="s">
        <v>204</v>
      </c>
      <c r="G73" s="23" t="s">
        <v>205</v>
      </c>
      <c r="H73" s="22">
        <v>8000</v>
      </c>
      <c r="I73" s="22">
        <v>8000</v>
      </c>
      <c r="J73" s="22">
        <v>2000</v>
      </c>
      <c r="K73" s="22"/>
      <c r="L73" s="22">
        <v>6000</v>
      </c>
      <c r="M73" s="22"/>
      <c r="N73" s="22"/>
      <c r="O73" s="22"/>
      <c r="P73" s="22"/>
      <c r="Q73" s="22"/>
      <c r="R73" s="22"/>
      <c r="S73" s="22"/>
      <c r="T73" s="22"/>
      <c r="U73" s="22"/>
      <c r="V73" s="22"/>
      <c r="W73" s="22"/>
    </row>
    <row r="74" ht="31.4" customHeight="1" spans="1:23">
      <c r="A74" s="113" t="s">
        <v>46</v>
      </c>
      <c r="B74" s="106" t="s">
        <v>228</v>
      </c>
      <c r="C74" s="23" t="s">
        <v>185</v>
      </c>
      <c r="D74" s="23" t="s">
        <v>94</v>
      </c>
      <c r="E74" s="23" t="s">
        <v>95</v>
      </c>
      <c r="F74" s="23" t="s">
        <v>210</v>
      </c>
      <c r="G74" s="23" t="s">
        <v>211</v>
      </c>
      <c r="H74" s="22">
        <v>36787.04</v>
      </c>
      <c r="I74" s="22">
        <v>36787.04</v>
      </c>
      <c r="J74" s="22">
        <v>9196.76</v>
      </c>
      <c r="K74" s="22"/>
      <c r="L74" s="22">
        <v>27590.28</v>
      </c>
      <c r="M74" s="22"/>
      <c r="N74" s="22"/>
      <c r="O74" s="22"/>
      <c r="P74" s="22"/>
      <c r="Q74" s="22"/>
      <c r="R74" s="22"/>
      <c r="S74" s="22"/>
      <c r="T74" s="22"/>
      <c r="U74" s="22"/>
      <c r="V74" s="22"/>
      <c r="W74" s="22"/>
    </row>
    <row r="75" ht="31.4" customHeight="1" spans="1:23">
      <c r="A75" s="113" t="s">
        <v>46</v>
      </c>
      <c r="B75" s="106" t="s">
        <v>228</v>
      </c>
      <c r="C75" s="23" t="s">
        <v>185</v>
      </c>
      <c r="D75" s="23" t="s">
        <v>94</v>
      </c>
      <c r="E75" s="23" t="s">
        <v>95</v>
      </c>
      <c r="F75" s="23" t="s">
        <v>186</v>
      </c>
      <c r="G75" s="23" t="s">
        <v>187</v>
      </c>
      <c r="H75" s="22">
        <v>6500</v>
      </c>
      <c r="I75" s="22">
        <v>6500</v>
      </c>
      <c r="J75" s="22">
        <v>1625</v>
      </c>
      <c r="K75" s="22"/>
      <c r="L75" s="22">
        <v>4875</v>
      </c>
      <c r="M75" s="22"/>
      <c r="N75" s="22"/>
      <c r="O75" s="22"/>
      <c r="P75" s="22"/>
      <c r="Q75" s="22"/>
      <c r="R75" s="22"/>
      <c r="S75" s="22"/>
      <c r="T75" s="22"/>
      <c r="U75" s="22"/>
      <c r="V75" s="22"/>
      <c r="W75" s="22"/>
    </row>
    <row r="76" ht="31.4" customHeight="1" spans="1:23">
      <c r="A76" s="113" t="s">
        <v>46</v>
      </c>
      <c r="B76" s="106" t="s">
        <v>229</v>
      </c>
      <c r="C76" s="23" t="s">
        <v>217</v>
      </c>
      <c r="D76" s="23" t="s">
        <v>94</v>
      </c>
      <c r="E76" s="23" t="s">
        <v>95</v>
      </c>
      <c r="F76" s="23" t="s">
        <v>153</v>
      </c>
      <c r="G76" s="23" t="s">
        <v>154</v>
      </c>
      <c r="H76" s="22">
        <v>925920</v>
      </c>
      <c r="I76" s="22">
        <v>925920</v>
      </c>
      <c r="J76" s="22">
        <v>231480</v>
      </c>
      <c r="K76" s="22"/>
      <c r="L76" s="22">
        <v>694440</v>
      </c>
      <c r="M76" s="22"/>
      <c r="N76" s="22"/>
      <c r="O76" s="22"/>
      <c r="P76" s="22"/>
      <c r="Q76" s="22"/>
      <c r="R76" s="22"/>
      <c r="S76" s="22"/>
      <c r="T76" s="22"/>
      <c r="U76" s="22"/>
      <c r="V76" s="22"/>
      <c r="W76" s="22"/>
    </row>
    <row r="77" ht="31.4" customHeight="1" spans="1:23">
      <c r="A77" s="113" t="s">
        <v>46</v>
      </c>
      <c r="B77" s="106" t="s">
        <v>229</v>
      </c>
      <c r="C77" s="23" t="s">
        <v>217</v>
      </c>
      <c r="D77" s="23" t="s">
        <v>94</v>
      </c>
      <c r="E77" s="23" t="s">
        <v>95</v>
      </c>
      <c r="F77" s="23" t="s">
        <v>155</v>
      </c>
      <c r="G77" s="23" t="s">
        <v>156</v>
      </c>
      <c r="H77" s="22">
        <v>60</v>
      </c>
      <c r="I77" s="22">
        <v>60</v>
      </c>
      <c r="J77" s="22">
        <v>15</v>
      </c>
      <c r="K77" s="22"/>
      <c r="L77" s="22">
        <v>45</v>
      </c>
      <c r="M77" s="22"/>
      <c r="N77" s="22"/>
      <c r="O77" s="22"/>
      <c r="P77" s="22"/>
      <c r="Q77" s="22"/>
      <c r="R77" s="22"/>
      <c r="S77" s="22"/>
      <c r="T77" s="22"/>
      <c r="U77" s="22"/>
      <c r="V77" s="22"/>
      <c r="W77" s="22"/>
    </row>
    <row r="78" ht="31.4" customHeight="1" spans="1:23">
      <c r="A78" s="113" t="s">
        <v>46</v>
      </c>
      <c r="B78" s="106" t="s">
        <v>229</v>
      </c>
      <c r="C78" s="23" t="s">
        <v>217</v>
      </c>
      <c r="D78" s="23" t="s">
        <v>94</v>
      </c>
      <c r="E78" s="23" t="s">
        <v>95</v>
      </c>
      <c r="F78" s="23" t="s">
        <v>157</v>
      </c>
      <c r="G78" s="23" t="s">
        <v>158</v>
      </c>
      <c r="H78" s="22">
        <v>77160</v>
      </c>
      <c r="I78" s="22">
        <v>77160</v>
      </c>
      <c r="J78" s="22">
        <v>19290</v>
      </c>
      <c r="K78" s="22"/>
      <c r="L78" s="22">
        <v>57870</v>
      </c>
      <c r="M78" s="22"/>
      <c r="N78" s="22"/>
      <c r="O78" s="22"/>
      <c r="P78" s="22"/>
      <c r="Q78" s="22"/>
      <c r="R78" s="22"/>
      <c r="S78" s="22"/>
      <c r="T78" s="22"/>
      <c r="U78" s="22"/>
      <c r="V78" s="22"/>
      <c r="W78" s="22"/>
    </row>
    <row r="79" ht="31.4" customHeight="1" spans="1:23">
      <c r="A79" s="113" t="s">
        <v>46</v>
      </c>
      <c r="B79" s="106" t="s">
        <v>229</v>
      </c>
      <c r="C79" s="23" t="s">
        <v>217</v>
      </c>
      <c r="D79" s="23" t="s">
        <v>94</v>
      </c>
      <c r="E79" s="23" t="s">
        <v>95</v>
      </c>
      <c r="F79" s="23" t="s">
        <v>218</v>
      </c>
      <c r="G79" s="23" t="s">
        <v>219</v>
      </c>
      <c r="H79" s="22">
        <v>1273608</v>
      </c>
      <c r="I79" s="22">
        <v>1273608</v>
      </c>
      <c r="J79" s="22">
        <v>318402</v>
      </c>
      <c r="K79" s="22"/>
      <c r="L79" s="22">
        <v>955206</v>
      </c>
      <c r="M79" s="22"/>
      <c r="N79" s="22"/>
      <c r="O79" s="22"/>
      <c r="P79" s="22"/>
      <c r="Q79" s="22"/>
      <c r="R79" s="22"/>
      <c r="S79" s="22"/>
      <c r="T79" s="22"/>
      <c r="U79" s="22"/>
      <c r="V79" s="22"/>
      <c r="W79" s="22"/>
    </row>
    <row r="80" ht="31.4" customHeight="1" spans="1:23">
      <c r="A80" s="113" t="s">
        <v>46</v>
      </c>
      <c r="B80" s="106" t="s">
        <v>230</v>
      </c>
      <c r="C80" s="23" t="s">
        <v>160</v>
      </c>
      <c r="D80" s="23" t="s">
        <v>69</v>
      </c>
      <c r="E80" s="23" t="s">
        <v>70</v>
      </c>
      <c r="F80" s="23" t="s">
        <v>161</v>
      </c>
      <c r="G80" s="23" t="s">
        <v>162</v>
      </c>
      <c r="H80" s="22">
        <v>309550.08</v>
      </c>
      <c r="I80" s="22">
        <v>309550.08</v>
      </c>
      <c r="J80" s="22">
        <v>77387.52</v>
      </c>
      <c r="K80" s="22"/>
      <c r="L80" s="22">
        <v>232162.56</v>
      </c>
      <c r="M80" s="22"/>
      <c r="N80" s="22"/>
      <c r="O80" s="22"/>
      <c r="P80" s="22"/>
      <c r="Q80" s="22"/>
      <c r="R80" s="22"/>
      <c r="S80" s="22"/>
      <c r="T80" s="22"/>
      <c r="U80" s="22"/>
      <c r="V80" s="22"/>
      <c r="W80" s="22"/>
    </row>
    <row r="81" ht="31.4" customHeight="1" spans="1:23">
      <c r="A81" s="113" t="s">
        <v>46</v>
      </c>
      <c r="B81" s="106" t="s">
        <v>230</v>
      </c>
      <c r="C81" s="23" t="s">
        <v>160</v>
      </c>
      <c r="D81" s="23" t="s">
        <v>73</v>
      </c>
      <c r="E81" s="23" t="s">
        <v>72</v>
      </c>
      <c r="F81" s="23" t="s">
        <v>163</v>
      </c>
      <c r="G81" s="23" t="s">
        <v>164</v>
      </c>
      <c r="H81" s="22">
        <v>15846.08</v>
      </c>
      <c r="I81" s="22">
        <v>15846.08</v>
      </c>
      <c r="J81" s="22">
        <v>3961.53</v>
      </c>
      <c r="K81" s="22"/>
      <c r="L81" s="22">
        <v>11884.55</v>
      </c>
      <c r="M81" s="22"/>
      <c r="N81" s="22"/>
      <c r="O81" s="22"/>
      <c r="P81" s="22"/>
      <c r="Q81" s="22"/>
      <c r="R81" s="22"/>
      <c r="S81" s="22"/>
      <c r="T81" s="22"/>
      <c r="U81" s="22"/>
      <c r="V81" s="22"/>
      <c r="W81" s="22"/>
    </row>
    <row r="82" ht="31.4" customHeight="1" spans="1:23">
      <c r="A82" s="113" t="s">
        <v>46</v>
      </c>
      <c r="B82" s="106" t="s">
        <v>230</v>
      </c>
      <c r="C82" s="23" t="s">
        <v>160</v>
      </c>
      <c r="D82" s="23" t="s">
        <v>80</v>
      </c>
      <c r="E82" s="23" t="s">
        <v>81</v>
      </c>
      <c r="F82" s="23" t="s">
        <v>165</v>
      </c>
      <c r="G82" s="23" t="s">
        <v>166</v>
      </c>
      <c r="H82" s="22">
        <v>208946.3</v>
      </c>
      <c r="I82" s="22">
        <v>208946.3</v>
      </c>
      <c r="J82" s="22">
        <v>52236.58</v>
      </c>
      <c r="K82" s="22"/>
      <c r="L82" s="22">
        <v>156709.72</v>
      </c>
      <c r="M82" s="22"/>
      <c r="N82" s="22"/>
      <c r="O82" s="22"/>
      <c r="P82" s="22"/>
      <c r="Q82" s="22"/>
      <c r="R82" s="22"/>
      <c r="S82" s="22"/>
      <c r="T82" s="22"/>
      <c r="U82" s="22"/>
      <c r="V82" s="22"/>
      <c r="W82" s="22"/>
    </row>
    <row r="83" ht="31.4" customHeight="1" spans="1:23">
      <c r="A83" s="113" t="s">
        <v>46</v>
      </c>
      <c r="B83" s="106" t="s">
        <v>230</v>
      </c>
      <c r="C83" s="23" t="s">
        <v>160</v>
      </c>
      <c r="D83" s="23" t="s">
        <v>82</v>
      </c>
      <c r="E83" s="23" t="s">
        <v>83</v>
      </c>
      <c r="F83" s="23" t="s">
        <v>167</v>
      </c>
      <c r="G83" s="23" t="s">
        <v>168</v>
      </c>
      <c r="H83" s="22">
        <v>96734.4</v>
      </c>
      <c r="I83" s="22">
        <v>96734.4</v>
      </c>
      <c r="J83" s="22">
        <v>24183.6</v>
      </c>
      <c r="K83" s="22"/>
      <c r="L83" s="22">
        <v>72550.8</v>
      </c>
      <c r="M83" s="22"/>
      <c r="N83" s="22"/>
      <c r="O83" s="22"/>
      <c r="P83" s="22"/>
      <c r="Q83" s="22"/>
      <c r="R83" s="22"/>
      <c r="S83" s="22"/>
      <c r="T83" s="22"/>
      <c r="U83" s="22"/>
      <c r="V83" s="22"/>
      <c r="W83" s="22"/>
    </row>
    <row r="84" ht="31.4" customHeight="1" spans="1:23">
      <c r="A84" s="113" t="s">
        <v>46</v>
      </c>
      <c r="B84" s="106" t="s">
        <v>230</v>
      </c>
      <c r="C84" s="23" t="s">
        <v>160</v>
      </c>
      <c r="D84" s="23" t="s">
        <v>84</v>
      </c>
      <c r="E84" s="23" t="s">
        <v>85</v>
      </c>
      <c r="F84" s="23" t="s">
        <v>163</v>
      </c>
      <c r="G84" s="23" t="s">
        <v>164</v>
      </c>
      <c r="H84" s="22">
        <v>7410</v>
      </c>
      <c r="I84" s="22">
        <v>7410</v>
      </c>
      <c r="J84" s="22">
        <v>7410</v>
      </c>
      <c r="K84" s="22"/>
      <c r="L84" s="22"/>
      <c r="M84" s="22"/>
      <c r="N84" s="22"/>
      <c r="O84" s="22"/>
      <c r="P84" s="22"/>
      <c r="Q84" s="22"/>
      <c r="R84" s="22"/>
      <c r="S84" s="22"/>
      <c r="T84" s="22"/>
      <c r="U84" s="22"/>
      <c r="V84" s="22"/>
      <c r="W84" s="22"/>
    </row>
    <row r="85" ht="31.4" customHeight="1" spans="1:23">
      <c r="A85" s="113" t="s">
        <v>46</v>
      </c>
      <c r="B85" s="106" t="s">
        <v>231</v>
      </c>
      <c r="C85" s="23" t="s">
        <v>101</v>
      </c>
      <c r="D85" s="23" t="s">
        <v>100</v>
      </c>
      <c r="E85" s="23" t="s">
        <v>101</v>
      </c>
      <c r="F85" s="23" t="s">
        <v>170</v>
      </c>
      <c r="G85" s="23" t="s">
        <v>101</v>
      </c>
      <c r="H85" s="22">
        <v>208245.74</v>
      </c>
      <c r="I85" s="22">
        <v>208245.74</v>
      </c>
      <c r="J85" s="22">
        <v>52061.44</v>
      </c>
      <c r="K85" s="22"/>
      <c r="L85" s="22">
        <v>156184.3</v>
      </c>
      <c r="M85" s="22"/>
      <c r="N85" s="22"/>
      <c r="O85" s="22"/>
      <c r="P85" s="22"/>
      <c r="Q85" s="22"/>
      <c r="R85" s="22"/>
      <c r="S85" s="22"/>
      <c r="T85" s="22"/>
      <c r="U85" s="22"/>
      <c r="V85" s="22"/>
      <c r="W85" s="22"/>
    </row>
    <row r="86" ht="31.4" customHeight="1" spans="1:23">
      <c r="A86" s="113" t="s">
        <v>46</v>
      </c>
      <c r="B86" s="106" t="s">
        <v>232</v>
      </c>
      <c r="C86" s="23" t="s">
        <v>182</v>
      </c>
      <c r="D86" s="23" t="s">
        <v>94</v>
      </c>
      <c r="E86" s="23" t="s">
        <v>95</v>
      </c>
      <c r="F86" s="23" t="s">
        <v>183</v>
      </c>
      <c r="G86" s="23" t="s">
        <v>182</v>
      </c>
      <c r="H86" s="22">
        <v>45534.96</v>
      </c>
      <c r="I86" s="22">
        <v>45534.96</v>
      </c>
      <c r="J86" s="22">
        <v>11383.74</v>
      </c>
      <c r="K86" s="22"/>
      <c r="L86" s="22">
        <v>34151.22</v>
      </c>
      <c r="M86" s="22"/>
      <c r="N86" s="22"/>
      <c r="O86" s="22"/>
      <c r="P86" s="22"/>
      <c r="Q86" s="22"/>
      <c r="R86" s="22"/>
      <c r="S86" s="22"/>
      <c r="T86" s="22"/>
      <c r="U86" s="22"/>
      <c r="V86" s="22"/>
      <c r="W86" s="22"/>
    </row>
    <row r="87" ht="31.4" customHeight="1" spans="1:23">
      <c r="A87" s="113" t="s">
        <v>46</v>
      </c>
      <c r="B87" s="106" t="s">
        <v>233</v>
      </c>
      <c r="C87" s="23" t="s">
        <v>185</v>
      </c>
      <c r="D87" s="23" t="s">
        <v>94</v>
      </c>
      <c r="E87" s="23" t="s">
        <v>95</v>
      </c>
      <c r="F87" s="23" t="s">
        <v>188</v>
      </c>
      <c r="G87" s="23" t="s">
        <v>189</v>
      </c>
      <c r="H87" s="22">
        <v>18259.78</v>
      </c>
      <c r="I87" s="22">
        <v>18259.78</v>
      </c>
      <c r="J87" s="22">
        <v>4564.95</v>
      </c>
      <c r="K87" s="22"/>
      <c r="L87" s="22">
        <v>13694.83</v>
      </c>
      <c r="M87" s="22"/>
      <c r="N87" s="22"/>
      <c r="O87" s="22"/>
      <c r="P87" s="22"/>
      <c r="Q87" s="22"/>
      <c r="R87" s="22"/>
      <c r="S87" s="22"/>
      <c r="T87" s="22"/>
      <c r="U87" s="22"/>
      <c r="V87" s="22"/>
      <c r="W87" s="22"/>
    </row>
    <row r="88" ht="31.4" customHeight="1" spans="1:23">
      <c r="A88" s="113" t="s">
        <v>46</v>
      </c>
      <c r="B88" s="106" t="s">
        <v>233</v>
      </c>
      <c r="C88" s="23" t="s">
        <v>185</v>
      </c>
      <c r="D88" s="23" t="s">
        <v>94</v>
      </c>
      <c r="E88" s="23" t="s">
        <v>95</v>
      </c>
      <c r="F88" s="23" t="s">
        <v>190</v>
      </c>
      <c r="G88" s="23" t="s">
        <v>191</v>
      </c>
      <c r="H88" s="22">
        <v>2517.7</v>
      </c>
      <c r="I88" s="22">
        <v>2517.7</v>
      </c>
      <c r="J88" s="22">
        <v>629.43</v>
      </c>
      <c r="K88" s="22"/>
      <c r="L88" s="22">
        <v>1888.27</v>
      </c>
      <c r="M88" s="22"/>
      <c r="N88" s="22"/>
      <c r="O88" s="22"/>
      <c r="P88" s="22"/>
      <c r="Q88" s="22"/>
      <c r="R88" s="22"/>
      <c r="S88" s="22"/>
      <c r="T88" s="22"/>
      <c r="U88" s="22"/>
      <c r="V88" s="22"/>
      <c r="W88" s="22"/>
    </row>
    <row r="89" ht="31.4" customHeight="1" spans="1:23">
      <c r="A89" s="113" t="s">
        <v>46</v>
      </c>
      <c r="B89" s="106" t="s">
        <v>233</v>
      </c>
      <c r="C89" s="23" t="s">
        <v>185</v>
      </c>
      <c r="D89" s="23" t="s">
        <v>94</v>
      </c>
      <c r="E89" s="23" t="s">
        <v>95</v>
      </c>
      <c r="F89" s="23" t="s">
        <v>192</v>
      </c>
      <c r="G89" s="23" t="s">
        <v>193</v>
      </c>
      <c r="H89" s="22">
        <v>3559.39</v>
      </c>
      <c r="I89" s="22">
        <v>3559.39</v>
      </c>
      <c r="J89" s="22">
        <v>889.85</v>
      </c>
      <c r="K89" s="22"/>
      <c r="L89" s="22">
        <v>2669.54</v>
      </c>
      <c r="M89" s="22"/>
      <c r="N89" s="22"/>
      <c r="O89" s="22"/>
      <c r="P89" s="22"/>
      <c r="Q89" s="22"/>
      <c r="R89" s="22"/>
      <c r="S89" s="22"/>
      <c r="T89" s="22"/>
      <c r="U89" s="22"/>
      <c r="V89" s="22"/>
      <c r="W89" s="22"/>
    </row>
    <row r="90" ht="31.4" customHeight="1" spans="1:23">
      <c r="A90" s="113" t="s">
        <v>46</v>
      </c>
      <c r="B90" s="106" t="s">
        <v>233</v>
      </c>
      <c r="C90" s="23" t="s">
        <v>185</v>
      </c>
      <c r="D90" s="23" t="s">
        <v>94</v>
      </c>
      <c r="E90" s="23" t="s">
        <v>95</v>
      </c>
      <c r="F90" s="23" t="s">
        <v>194</v>
      </c>
      <c r="G90" s="23" t="s">
        <v>195</v>
      </c>
      <c r="H90" s="22">
        <v>3465.36</v>
      </c>
      <c r="I90" s="22">
        <v>3465.36</v>
      </c>
      <c r="J90" s="22">
        <v>866.34</v>
      </c>
      <c r="K90" s="22"/>
      <c r="L90" s="22">
        <v>2599.02</v>
      </c>
      <c r="M90" s="22"/>
      <c r="N90" s="22"/>
      <c r="O90" s="22"/>
      <c r="P90" s="22"/>
      <c r="Q90" s="22"/>
      <c r="R90" s="22"/>
      <c r="S90" s="22"/>
      <c r="T90" s="22"/>
      <c r="U90" s="22"/>
      <c r="V90" s="22"/>
      <c r="W90" s="22"/>
    </row>
    <row r="91" ht="31.4" customHeight="1" spans="1:23">
      <c r="A91" s="113" t="s">
        <v>46</v>
      </c>
      <c r="B91" s="106" t="s">
        <v>233</v>
      </c>
      <c r="C91" s="23" t="s">
        <v>185</v>
      </c>
      <c r="D91" s="23" t="s">
        <v>94</v>
      </c>
      <c r="E91" s="23" t="s">
        <v>95</v>
      </c>
      <c r="F91" s="23" t="s">
        <v>196</v>
      </c>
      <c r="G91" s="23" t="s">
        <v>197</v>
      </c>
      <c r="H91" s="22">
        <v>6923.52</v>
      </c>
      <c r="I91" s="22">
        <v>6923.52</v>
      </c>
      <c r="J91" s="22">
        <v>1730.88</v>
      </c>
      <c r="K91" s="22"/>
      <c r="L91" s="22">
        <v>5192.64</v>
      </c>
      <c r="M91" s="22"/>
      <c r="N91" s="22"/>
      <c r="O91" s="22"/>
      <c r="P91" s="22"/>
      <c r="Q91" s="22"/>
      <c r="R91" s="22"/>
      <c r="S91" s="22"/>
      <c r="T91" s="22"/>
      <c r="U91" s="22"/>
      <c r="V91" s="22"/>
      <c r="W91" s="22"/>
    </row>
    <row r="92" ht="31.4" customHeight="1" spans="1:23">
      <c r="A92" s="113" t="s">
        <v>46</v>
      </c>
      <c r="B92" s="106" t="s">
        <v>233</v>
      </c>
      <c r="C92" s="23" t="s">
        <v>185</v>
      </c>
      <c r="D92" s="23" t="s">
        <v>94</v>
      </c>
      <c r="E92" s="23" t="s">
        <v>95</v>
      </c>
      <c r="F92" s="23" t="s">
        <v>198</v>
      </c>
      <c r="G92" s="23" t="s">
        <v>199</v>
      </c>
      <c r="H92" s="22">
        <v>54259.2</v>
      </c>
      <c r="I92" s="22">
        <v>54259.2</v>
      </c>
      <c r="J92" s="22">
        <v>13564.8</v>
      </c>
      <c r="K92" s="22"/>
      <c r="L92" s="22">
        <v>40694.4</v>
      </c>
      <c r="M92" s="22"/>
      <c r="N92" s="22"/>
      <c r="O92" s="22"/>
      <c r="P92" s="22"/>
      <c r="Q92" s="22"/>
      <c r="R92" s="22"/>
      <c r="S92" s="22"/>
      <c r="T92" s="22"/>
      <c r="U92" s="22"/>
      <c r="V92" s="22"/>
      <c r="W92" s="22"/>
    </row>
    <row r="93" ht="31.4" customHeight="1" spans="1:23">
      <c r="A93" s="113" t="s">
        <v>46</v>
      </c>
      <c r="B93" s="106" t="s">
        <v>233</v>
      </c>
      <c r="C93" s="23" t="s">
        <v>185</v>
      </c>
      <c r="D93" s="23" t="s">
        <v>94</v>
      </c>
      <c r="E93" s="23" t="s">
        <v>95</v>
      </c>
      <c r="F93" s="23" t="s">
        <v>200</v>
      </c>
      <c r="G93" s="23" t="s">
        <v>201</v>
      </c>
      <c r="H93" s="22">
        <v>1663.92</v>
      </c>
      <c r="I93" s="22">
        <v>1663.92</v>
      </c>
      <c r="J93" s="22">
        <v>415.98</v>
      </c>
      <c r="K93" s="22"/>
      <c r="L93" s="22">
        <v>1247.94</v>
      </c>
      <c r="M93" s="22"/>
      <c r="N93" s="22"/>
      <c r="O93" s="22"/>
      <c r="P93" s="22"/>
      <c r="Q93" s="22"/>
      <c r="R93" s="22"/>
      <c r="S93" s="22"/>
      <c r="T93" s="22"/>
      <c r="U93" s="22"/>
      <c r="V93" s="22"/>
      <c r="W93" s="22"/>
    </row>
    <row r="94" ht="31.4" customHeight="1" spans="1:23">
      <c r="A94" s="113" t="s">
        <v>46</v>
      </c>
      <c r="B94" s="106" t="s">
        <v>233</v>
      </c>
      <c r="C94" s="23" t="s">
        <v>185</v>
      </c>
      <c r="D94" s="23" t="s">
        <v>94</v>
      </c>
      <c r="E94" s="23" t="s">
        <v>95</v>
      </c>
      <c r="F94" s="23" t="s">
        <v>204</v>
      </c>
      <c r="G94" s="23" t="s">
        <v>205</v>
      </c>
      <c r="H94" s="22">
        <v>5353.63</v>
      </c>
      <c r="I94" s="22">
        <v>5353.63</v>
      </c>
      <c r="J94" s="22">
        <v>1338.41</v>
      </c>
      <c r="K94" s="22"/>
      <c r="L94" s="22">
        <v>4015.22</v>
      </c>
      <c r="M94" s="22"/>
      <c r="N94" s="22"/>
      <c r="O94" s="22"/>
      <c r="P94" s="22"/>
      <c r="Q94" s="22"/>
      <c r="R94" s="22"/>
      <c r="S94" s="22"/>
      <c r="T94" s="22"/>
      <c r="U94" s="22"/>
      <c r="V94" s="22"/>
      <c r="W94" s="22"/>
    </row>
    <row r="95" ht="31.4" customHeight="1" spans="1:23">
      <c r="A95" s="113" t="s">
        <v>46</v>
      </c>
      <c r="B95" s="106" t="s">
        <v>233</v>
      </c>
      <c r="C95" s="23" t="s">
        <v>185</v>
      </c>
      <c r="D95" s="23" t="s">
        <v>94</v>
      </c>
      <c r="E95" s="23" t="s">
        <v>95</v>
      </c>
      <c r="F95" s="23" t="s">
        <v>210</v>
      </c>
      <c r="G95" s="23" t="s">
        <v>211</v>
      </c>
      <c r="H95" s="22">
        <v>45534.96</v>
      </c>
      <c r="I95" s="22">
        <v>45534.96</v>
      </c>
      <c r="J95" s="22">
        <v>11383.74</v>
      </c>
      <c r="K95" s="22"/>
      <c r="L95" s="22">
        <v>34151.22</v>
      </c>
      <c r="M95" s="22"/>
      <c r="N95" s="22"/>
      <c r="O95" s="22"/>
      <c r="P95" s="22"/>
      <c r="Q95" s="22"/>
      <c r="R95" s="22"/>
      <c r="S95" s="22"/>
      <c r="T95" s="22"/>
      <c r="U95" s="22"/>
      <c r="V95" s="22"/>
      <c r="W95" s="22"/>
    </row>
    <row r="96" ht="31.4" customHeight="1" spans="1:23">
      <c r="A96" s="113" t="s">
        <v>46</v>
      </c>
      <c r="B96" s="106" t="s">
        <v>233</v>
      </c>
      <c r="C96" s="23" t="s">
        <v>185</v>
      </c>
      <c r="D96" s="23" t="s">
        <v>94</v>
      </c>
      <c r="E96" s="23" t="s">
        <v>95</v>
      </c>
      <c r="F96" s="23" t="s">
        <v>186</v>
      </c>
      <c r="G96" s="23" t="s">
        <v>187</v>
      </c>
      <c r="H96" s="22">
        <v>6403.7</v>
      </c>
      <c r="I96" s="22">
        <v>6403.7</v>
      </c>
      <c r="J96" s="22">
        <v>1600.93</v>
      </c>
      <c r="K96" s="22"/>
      <c r="L96" s="22">
        <v>4802.77</v>
      </c>
      <c r="M96" s="22"/>
      <c r="N96" s="22"/>
      <c r="O96" s="22"/>
      <c r="P96" s="22"/>
      <c r="Q96" s="22"/>
      <c r="R96" s="22"/>
      <c r="S96" s="22"/>
      <c r="T96" s="22"/>
      <c r="U96" s="22"/>
      <c r="V96" s="22"/>
      <c r="W96" s="22"/>
    </row>
    <row r="97" ht="31.4" customHeight="1" spans="1:23">
      <c r="A97" s="113" t="s">
        <v>46</v>
      </c>
      <c r="B97" s="106" t="s">
        <v>234</v>
      </c>
      <c r="C97" s="23" t="s">
        <v>217</v>
      </c>
      <c r="D97" s="23" t="s">
        <v>94</v>
      </c>
      <c r="E97" s="23" t="s">
        <v>95</v>
      </c>
      <c r="F97" s="23" t="s">
        <v>153</v>
      </c>
      <c r="G97" s="23" t="s">
        <v>154</v>
      </c>
      <c r="H97" s="22">
        <v>826142.4</v>
      </c>
      <c r="I97" s="22">
        <v>826142.4</v>
      </c>
      <c r="J97" s="22">
        <v>206535.6</v>
      </c>
      <c r="K97" s="22"/>
      <c r="L97" s="22">
        <v>619606.8</v>
      </c>
      <c r="M97" s="22"/>
      <c r="N97" s="22"/>
      <c r="O97" s="22"/>
      <c r="P97" s="22"/>
      <c r="Q97" s="22"/>
      <c r="R97" s="22"/>
      <c r="S97" s="22"/>
      <c r="T97" s="22"/>
      <c r="U97" s="22"/>
      <c r="V97" s="22"/>
      <c r="W97" s="22"/>
    </row>
    <row r="98" ht="31.4" customHeight="1" spans="1:23">
      <c r="A98" s="113" t="s">
        <v>46</v>
      </c>
      <c r="B98" s="106" t="s">
        <v>234</v>
      </c>
      <c r="C98" s="23" t="s">
        <v>217</v>
      </c>
      <c r="D98" s="23" t="s">
        <v>94</v>
      </c>
      <c r="E98" s="23" t="s">
        <v>95</v>
      </c>
      <c r="F98" s="23" t="s">
        <v>155</v>
      </c>
      <c r="G98" s="23" t="s">
        <v>156</v>
      </c>
      <c r="H98" s="22">
        <v>148500</v>
      </c>
      <c r="I98" s="22">
        <v>148500</v>
      </c>
      <c r="J98" s="22">
        <v>37125</v>
      </c>
      <c r="K98" s="22"/>
      <c r="L98" s="22">
        <v>111375</v>
      </c>
      <c r="M98" s="22"/>
      <c r="N98" s="22"/>
      <c r="O98" s="22"/>
      <c r="P98" s="22"/>
      <c r="Q98" s="22"/>
      <c r="R98" s="22"/>
      <c r="S98" s="22"/>
      <c r="T98" s="22"/>
      <c r="U98" s="22"/>
      <c r="V98" s="22"/>
      <c r="W98" s="22"/>
    </row>
    <row r="99" ht="31.4" customHeight="1" spans="1:23">
      <c r="A99" s="113" t="s">
        <v>46</v>
      </c>
      <c r="B99" s="106" t="s">
        <v>234</v>
      </c>
      <c r="C99" s="23" t="s">
        <v>217</v>
      </c>
      <c r="D99" s="23" t="s">
        <v>94</v>
      </c>
      <c r="E99" s="23" t="s">
        <v>95</v>
      </c>
      <c r="F99" s="23" t="s">
        <v>157</v>
      </c>
      <c r="G99" s="23" t="s">
        <v>158</v>
      </c>
      <c r="H99" s="22">
        <v>68845.2</v>
      </c>
      <c r="I99" s="22">
        <v>68845.2</v>
      </c>
      <c r="J99" s="22">
        <v>17211.3</v>
      </c>
      <c r="K99" s="22"/>
      <c r="L99" s="22">
        <v>51633.9</v>
      </c>
      <c r="M99" s="22"/>
      <c r="N99" s="22"/>
      <c r="O99" s="22"/>
      <c r="P99" s="22"/>
      <c r="Q99" s="22"/>
      <c r="R99" s="22"/>
      <c r="S99" s="22"/>
      <c r="T99" s="22"/>
      <c r="U99" s="22"/>
      <c r="V99" s="22"/>
      <c r="W99" s="22"/>
    </row>
    <row r="100" ht="31.4" customHeight="1" spans="1:23">
      <c r="A100" s="113" t="s">
        <v>46</v>
      </c>
      <c r="B100" s="106" t="s">
        <v>234</v>
      </c>
      <c r="C100" s="23" t="s">
        <v>217</v>
      </c>
      <c r="D100" s="23" t="s">
        <v>94</v>
      </c>
      <c r="E100" s="23" t="s">
        <v>95</v>
      </c>
      <c r="F100" s="23" t="s">
        <v>218</v>
      </c>
      <c r="G100" s="23" t="s">
        <v>219</v>
      </c>
      <c r="H100" s="22">
        <v>1160352</v>
      </c>
      <c r="I100" s="22">
        <v>1160352</v>
      </c>
      <c r="J100" s="22">
        <v>290088</v>
      </c>
      <c r="K100" s="22"/>
      <c r="L100" s="22">
        <v>870264</v>
      </c>
      <c r="M100" s="22"/>
      <c r="N100" s="22"/>
      <c r="O100" s="22"/>
      <c r="P100" s="22"/>
      <c r="Q100" s="22"/>
      <c r="R100" s="22"/>
      <c r="S100" s="22"/>
      <c r="T100" s="22"/>
      <c r="U100" s="22"/>
      <c r="V100" s="22"/>
      <c r="W100" s="22"/>
    </row>
    <row r="101" ht="31.4" customHeight="1" spans="1:23">
      <c r="A101" s="113" t="s">
        <v>46</v>
      </c>
      <c r="B101" s="106" t="s">
        <v>235</v>
      </c>
      <c r="C101" s="23" t="s">
        <v>160</v>
      </c>
      <c r="D101" s="23" t="s">
        <v>69</v>
      </c>
      <c r="E101" s="23" t="s">
        <v>70</v>
      </c>
      <c r="F101" s="23" t="s">
        <v>161</v>
      </c>
      <c r="G101" s="23" t="s">
        <v>162</v>
      </c>
      <c r="H101" s="22">
        <v>303635.14</v>
      </c>
      <c r="I101" s="22">
        <v>303635.14</v>
      </c>
      <c r="J101" s="22">
        <v>75908.79</v>
      </c>
      <c r="K101" s="22"/>
      <c r="L101" s="22">
        <v>227726.35</v>
      </c>
      <c r="M101" s="22"/>
      <c r="N101" s="22"/>
      <c r="O101" s="22"/>
      <c r="P101" s="22"/>
      <c r="Q101" s="22"/>
      <c r="R101" s="22"/>
      <c r="S101" s="22"/>
      <c r="T101" s="22"/>
      <c r="U101" s="22"/>
      <c r="V101" s="22"/>
      <c r="W101" s="22"/>
    </row>
    <row r="102" ht="31.4" customHeight="1" spans="1:23">
      <c r="A102" s="113" t="s">
        <v>46</v>
      </c>
      <c r="B102" s="106" t="s">
        <v>235</v>
      </c>
      <c r="C102" s="23" t="s">
        <v>160</v>
      </c>
      <c r="D102" s="23" t="s">
        <v>73</v>
      </c>
      <c r="E102" s="23" t="s">
        <v>72</v>
      </c>
      <c r="F102" s="23" t="s">
        <v>163</v>
      </c>
      <c r="G102" s="23" t="s">
        <v>164</v>
      </c>
      <c r="H102" s="22">
        <v>15679.56</v>
      </c>
      <c r="I102" s="22">
        <v>15679.56</v>
      </c>
      <c r="J102" s="22">
        <v>3919.89</v>
      </c>
      <c r="K102" s="22"/>
      <c r="L102" s="22">
        <v>11759.67</v>
      </c>
      <c r="M102" s="22"/>
      <c r="N102" s="22"/>
      <c r="O102" s="22"/>
      <c r="P102" s="22"/>
      <c r="Q102" s="22"/>
      <c r="R102" s="22"/>
      <c r="S102" s="22"/>
      <c r="T102" s="22"/>
      <c r="U102" s="22"/>
      <c r="V102" s="22"/>
      <c r="W102" s="22"/>
    </row>
    <row r="103" ht="31.4" customHeight="1" spans="1:23">
      <c r="A103" s="113" t="s">
        <v>46</v>
      </c>
      <c r="B103" s="106" t="s">
        <v>235</v>
      </c>
      <c r="C103" s="23" t="s">
        <v>160</v>
      </c>
      <c r="D103" s="23" t="s">
        <v>80</v>
      </c>
      <c r="E103" s="23" t="s">
        <v>81</v>
      </c>
      <c r="F103" s="23" t="s">
        <v>165</v>
      </c>
      <c r="G103" s="23" t="s">
        <v>166</v>
      </c>
      <c r="H103" s="22">
        <v>204953.72</v>
      </c>
      <c r="I103" s="22">
        <v>204953.72</v>
      </c>
      <c r="J103" s="22">
        <v>51238.43</v>
      </c>
      <c r="K103" s="22"/>
      <c r="L103" s="22">
        <v>153715.29</v>
      </c>
      <c r="M103" s="22"/>
      <c r="N103" s="22"/>
      <c r="O103" s="22"/>
      <c r="P103" s="22"/>
      <c r="Q103" s="22"/>
      <c r="R103" s="22"/>
      <c r="S103" s="22"/>
      <c r="T103" s="22"/>
      <c r="U103" s="22"/>
      <c r="V103" s="22"/>
      <c r="W103" s="22"/>
    </row>
    <row r="104" ht="31.4" customHeight="1" spans="1:23">
      <c r="A104" s="113" t="s">
        <v>46</v>
      </c>
      <c r="B104" s="106" t="s">
        <v>235</v>
      </c>
      <c r="C104" s="23" t="s">
        <v>160</v>
      </c>
      <c r="D104" s="23" t="s">
        <v>82</v>
      </c>
      <c r="E104" s="23" t="s">
        <v>83</v>
      </c>
      <c r="F104" s="23" t="s">
        <v>167</v>
      </c>
      <c r="G104" s="23" t="s">
        <v>168</v>
      </c>
      <c r="H104" s="22">
        <v>94885.98</v>
      </c>
      <c r="I104" s="22">
        <v>94885.98</v>
      </c>
      <c r="J104" s="22">
        <v>23721.5</v>
      </c>
      <c r="K104" s="22"/>
      <c r="L104" s="22">
        <v>71164.48</v>
      </c>
      <c r="M104" s="22"/>
      <c r="N104" s="22"/>
      <c r="O104" s="22"/>
      <c r="P104" s="22"/>
      <c r="Q104" s="22"/>
      <c r="R104" s="22"/>
      <c r="S104" s="22"/>
      <c r="T104" s="22"/>
      <c r="U104" s="22"/>
      <c r="V104" s="22"/>
      <c r="W104" s="22"/>
    </row>
    <row r="105" ht="31.4" customHeight="1" spans="1:23">
      <c r="A105" s="113" t="s">
        <v>46</v>
      </c>
      <c r="B105" s="106" t="s">
        <v>235</v>
      </c>
      <c r="C105" s="23" t="s">
        <v>160</v>
      </c>
      <c r="D105" s="23" t="s">
        <v>84</v>
      </c>
      <c r="E105" s="23" t="s">
        <v>85</v>
      </c>
      <c r="F105" s="23" t="s">
        <v>163</v>
      </c>
      <c r="G105" s="23" t="s">
        <v>164</v>
      </c>
      <c r="H105" s="22">
        <v>6630</v>
      </c>
      <c r="I105" s="22">
        <v>6630</v>
      </c>
      <c r="J105" s="22">
        <v>6630</v>
      </c>
      <c r="K105" s="22"/>
      <c r="L105" s="22"/>
      <c r="M105" s="22"/>
      <c r="N105" s="22"/>
      <c r="O105" s="22"/>
      <c r="P105" s="22"/>
      <c r="Q105" s="22"/>
      <c r="R105" s="22"/>
      <c r="S105" s="22"/>
      <c r="T105" s="22"/>
      <c r="U105" s="22"/>
      <c r="V105" s="22"/>
      <c r="W105" s="22"/>
    </row>
    <row r="106" ht="31.4" customHeight="1" spans="1:23">
      <c r="A106" s="113" t="s">
        <v>46</v>
      </c>
      <c r="B106" s="106" t="s">
        <v>236</v>
      </c>
      <c r="C106" s="23" t="s">
        <v>101</v>
      </c>
      <c r="D106" s="23" t="s">
        <v>100</v>
      </c>
      <c r="E106" s="23" t="s">
        <v>101</v>
      </c>
      <c r="F106" s="23" t="s">
        <v>170</v>
      </c>
      <c r="G106" s="23" t="s">
        <v>101</v>
      </c>
      <c r="H106" s="22">
        <v>193033.29</v>
      </c>
      <c r="I106" s="22">
        <v>193033.29</v>
      </c>
      <c r="J106" s="22">
        <v>48258.32</v>
      </c>
      <c r="K106" s="22"/>
      <c r="L106" s="22">
        <v>144774.97</v>
      </c>
      <c r="M106" s="22"/>
      <c r="N106" s="22"/>
      <c r="O106" s="22"/>
      <c r="P106" s="22"/>
      <c r="Q106" s="22"/>
      <c r="R106" s="22"/>
      <c r="S106" s="22"/>
      <c r="T106" s="22"/>
      <c r="U106" s="22"/>
      <c r="V106" s="22"/>
      <c r="W106" s="22"/>
    </row>
    <row r="107" ht="31.4" customHeight="1" spans="1:23">
      <c r="A107" s="113" t="s">
        <v>46</v>
      </c>
      <c r="B107" s="106" t="s">
        <v>237</v>
      </c>
      <c r="C107" s="23" t="s">
        <v>182</v>
      </c>
      <c r="D107" s="23" t="s">
        <v>94</v>
      </c>
      <c r="E107" s="23" t="s">
        <v>95</v>
      </c>
      <c r="F107" s="23" t="s">
        <v>183</v>
      </c>
      <c r="G107" s="23" t="s">
        <v>182</v>
      </c>
      <c r="H107" s="22">
        <v>44076.79</v>
      </c>
      <c r="I107" s="22">
        <v>44076.79</v>
      </c>
      <c r="J107" s="22">
        <v>11019.2</v>
      </c>
      <c r="K107" s="22"/>
      <c r="L107" s="22">
        <v>33057.59</v>
      </c>
      <c r="M107" s="22"/>
      <c r="N107" s="22"/>
      <c r="O107" s="22"/>
      <c r="P107" s="22"/>
      <c r="Q107" s="22"/>
      <c r="R107" s="22"/>
      <c r="S107" s="22"/>
      <c r="T107" s="22"/>
      <c r="U107" s="22"/>
      <c r="V107" s="22"/>
      <c r="W107" s="22"/>
    </row>
    <row r="108" ht="31.4" customHeight="1" spans="1:23">
      <c r="A108" s="113" t="s">
        <v>46</v>
      </c>
      <c r="B108" s="106" t="s">
        <v>238</v>
      </c>
      <c r="C108" s="23" t="s">
        <v>185</v>
      </c>
      <c r="D108" s="23" t="s">
        <v>94</v>
      </c>
      <c r="E108" s="23" t="s">
        <v>95</v>
      </c>
      <c r="F108" s="23" t="s">
        <v>188</v>
      </c>
      <c r="G108" s="23" t="s">
        <v>189</v>
      </c>
      <c r="H108" s="22">
        <v>25000</v>
      </c>
      <c r="I108" s="22">
        <v>25000</v>
      </c>
      <c r="J108" s="22">
        <v>6250</v>
      </c>
      <c r="K108" s="22"/>
      <c r="L108" s="22">
        <v>18750</v>
      </c>
      <c r="M108" s="22"/>
      <c r="N108" s="22"/>
      <c r="O108" s="22"/>
      <c r="P108" s="22"/>
      <c r="Q108" s="22"/>
      <c r="R108" s="22"/>
      <c r="S108" s="22"/>
      <c r="T108" s="22"/>
      <c r="U108" s="22"/>
      <c r="V108" s="22"/>
      <c r="W108" s="22"/>
    </row>
    <row r="109" ht="31.4" customHeight="1" spans="1:23">
      <c r="A109" s="113" t="s">
        <v>46</v>
      </c>
      <c r="B109" s="106" t="s">
        <v>238</v>
      </c>
      <c r="C109" s="23" t="s">
        <v>185</v>
      </c>
      <c r="D109" s="23" t="s">
        <v>94</v>
      </c>
      <c r="E109" s="23" t="s">
        <v>95</v>
      </c>
      <c r="F109" s="23" t="s">
        <v>192</v>
      </c>
      <c r="G109" s="23" t="s">
        <v>193</v>
      </c>
      <c r="H109" s="22">
        <v>1000</v>
      </c>
      <c r="I109" s="22">
        <v>1000</v>
      </c>
      <c r="J109" s="22">
        <v>250</v>
      </c>
      <c r="K109" s="22"/>
      <c r="L109" s="22">
        <v>750</v>
      </c>
      <c r="M109" s="22"/>
      <c r="N109" s="22"/>
      <c r="O109" s="22"/>
      <c r="P109" s="22"/>
      <c r="Q109" s="22"/>
      <c r="R109" s="22"/>
      <c r="S109" s="22"/>
      <c r="T109" s="22"/>
      <c r="U109" s="22"/>
      <c r="V109" s="22"/>
      <c r="W109" s="22"/>
    </row>
    <row r="110" ht="31.4" customHeight="1" spans="1:23">
      <c r="A110" s="113" t="s">
        <v>46</v>
      </c>
      <c r="B110" s="106" t="s">
        <v>238</v>
      </c>
      <c r="C110" s="23" t="s">
        <v>185</v>
      </c>
      <c r="D110" s="23" t="s">
        <v>94</v>
      </c>
      <c r="E110" s="23" t="s">
        <v>95</v>
      </c>
      <c r="F110" s="23" t="s">
        <v>198</v>
      </c>
      <c r="G110" s="23" t="s">
        <v>199</v>
      </c>
      <c r="H110" s="22">
        <v>55806.2</v>
      </c>
      <c r="I110" s="22">
        <v>55806.2</v>
      </c>
      <c r="J110" s="22">
        <v>13951.55</v>
      </c>
      <c r="K110" s="22"/>
      <c r="L110" s="22">
        <v>41854.65</v>
      </c>
      <c r="M110" s="22"/>
      <c r="N110" s="22"/>
      <c r="O110" s="22"/>
      <c r="P110" s="22"/>
      <c r="Q110" s="22"/>
      <c r="R110" s="22"/>
      <c r="S110" s="22"/>
      <c r="T110" s="22"/>
      <c r="U110" s="22"/>
      <c r="V110" s="22"/>
      <c r="W110" s="22"/>
    </row>
    <row r="111" ht="31.4" customHeight="1" spans="1:23">
      <c r="A111" s="113" t="s">
        <v>46</v>
      </c>
      <c r="B111" s="106" t="s">
        <v>238</v>
      </c>
      <c r="C111" s="23" t="s">
        <v>185</v>
      </c>
      <c r="D111" s="23" t="s">
        <v>94</v>
      </c>
      <c r="E111" s="23" t="s">
        <v>95</v>
      </c>
      <c r="F111" s="23" t="s">
        <v>202</v>
      </c>
      <c r="G111" s="23" t="s">
        <v>203</v>
      </c>
      <c r="H111" s="22">
        <v>6000</v>
      </c>
      <c r="I111" s="22">
        <v>6000</v>
      </c>
      <c r="J111" s="22">
        <v>1500</v>
      </c>
      <c r="K111" s="22"/>
      <c r="L111" s="22">
        <v>4500</v>
      </c>
      <c r="M111" s="22"/>
      <c r="N111" s="22"/>
      <c r="O111" s="22"/>
      <c r="P111" s="22"/>
      <c r="Q111" s="22"/>
      <c r="R111" s="22"/>
      <c r="S111" s="22"/>
      <c r="T111" s="22"/>
      <c r="U111" s="22"/>
      <c r="V111" s="22"/>
      <c r="W111" s="22"/>
    </row>
    <row r="112" ht="31.4" customHeight="1" spans="1:23">
      <c r="A112" s="113" t="s">
        <v>46</v>
      </c>
      <c r="B112" s="106" t="s">
        <v>238</v>
      </c>
      <c r="C112" s="23" t="s">
        <v>185</v>
      </c>
      <c r="D112" s="23" t="s">
        <v>94</v>
      </c>
      <c r="E112" s="23" t="s">
        <v>95</v>
      </c>
      <c r="F112" s="23" t="s">
        <v>204</v>
      </c>
      <c r="G112" s="23" t="s">
        <v>205</v>
      </c>
      <c r="H112" s="22">
        <v>8000</v>
      </c>
      <c r="I112" s="22">
        <v>8000</v>
      </c>
      <c r="J112" s="22">
        <v>2000</v>
      </c>
      <c r="K112" s="22"/>
      <c r="L112" s="22">
        <v>6000</v>
      </c>
      <c r="M112" s="22"/>
      <c r="N112" s="22"/>
      <c r="O112" s="22"/>
      <c r="P112" s="22"/>
      <c r="Q112" s="22"/>
      <c r="R112" s="22"/>
      <c r="S112" s="22"/>
      <c r="T112" s="22"/>
      <c r="U112" s="22"/>
      <c r="V112" s="22"/>
      <c r="W112" s="22"/>
    </row>
    <row r="113" ht="31.4" customHeight="1" spans="1:23">
      <c r="A113" s="113" t="s">
        <v>46</v>
      </c>
      <c r="B113" s="106" t="s">
        <v>238</v>
      </c>
      <c r="C113" s="23" t="s">
        <v>185</v>
      </c>
      <c r="D113" s="23" t="s">
        <v>94</v>
      </c>
      <c r="E113" s="23" t="s">
        <v>95</v>
      </c>
      <c r="F113" s="23" t="s">
        <v>210</v>
      </c>
      <c r="G113" s="23" t="s">
        <v>211</v>
      </c>
      <c r="H113" s="22">
        <v>44076.79</v>
      </c>
      <c r="I113" s="22">
        <v>44076.79</v>
      </c>
      <c r="J113" s="22">
        <v>11019.2</v>
      </c>
      <c r="K113" s="22"/>
      <c r="L113" s="22">
        <v>33057.59</v>
      </c>
      <c r="M113" s="22"/>
      <c r="N113" s="22"/>
      <c r="O113" s="22"/>
      <c r="P113" s="22"/>
      <c r="Q113" s="22"/>
      <c r="R113" s="22"/>
      <c r="S113" s="22"/>
      <c r="T113" s="22"/>
      <c r="U113" s="22"/>
      <c r="V113" s="22"/>
      <c r="W113" s="22"/>
    </row>
    <row r="114" ht="31.4" customHeight="1" spans="1:23">
      <c r="A114" s="113" t="s">
        <v>46</v>
      </c>
      <c r="B114" s="106" t="s">
        <v>238</v>
      </c>
      <c r="C114" s="23" t="s">
        <v>185</v>
      </c>
      <c r="D114" s="23" t="s">
        <v>94</v>
      </c>
      <c r="E114" s="23" t="s">
        <v>95</v>
      </c>
      <c r="F114" s="23" t="s">
        <v>186</v>
      </c>
      <c r="G114" s="23" t="s">
        <v>187</v>
      </c>
      <c r="H114" s="22">
        <v>6600</v>
      </c>
      <c r="I114" s="22">
        <v>6600</v>
      </c>
      <c r="J114" s="22">
        <v>1650</v>
      </c>
      <c r="K114" s="22"/>
      <c r="L114" s="22">
        <v>4950</v>
      </c>
      <c r="M114" s="22"/>
      <c r="N114" s="22"/>
      <c r="O114" s="22"/>
      <c r="P114" s="22"/>
      <c r="Q114" s="22"/>
      <c r="R114" s="22"/>
      <c r="S114" s="22"/>
      <c r="T114" s="22"/>
      <c r="U114" s="22"/>
      <c r="V114" s="22"/>
      <c r="W114" s="22"/>
    </row>
    <row r="115" ht="31.4" customHeight="1" spans="1:23">
      <c r="A115" s="113" t="s">
        <v>46</v>
      </c>
      <c r="B115" s="106" t="s">
        <v>239</v>
      </c>
      <c r="C115" s="23" t="s">
        <v>217</v>
      </c>
      <c r="D115" s="23" t="s">
        <v>94</v>
      </c>
      <c r="E115" s="23" t="s">
        <v>95</v>
      </c>
      <c r="F115" s="23" t="s">
        <v>153</v>
      </c>
      <c r="G115" s="23" t="s">
        <v>154</v>
      </c>
      <c r="H115" s="22">
        <v>668196</v>
      </c>
      <c r="I115" s="22">
        <v>668196</v>
      </c>
      <c r="J115" s="22">
        <v>167049</v>
      </c>
      <c r="K115" s="22"/>
      <c r="L115" s="22">
        <v>501147</v>
      </c>
      <c r="M115" s="22"/>
      <c r="N115" s="22"/>
      <c r="O115" s="22"/>
      <c r="P115" s="22"/>
      <c r="Q115" s="22"/>
      <c r="R115" s="22"/>
      <c r="S115" s="22"/>
      <c r="T115" s="22"/>
      <c r="U115" s="22"/>
      <c r="V115" s="22"/>
      <c r="W115" s="22"/>
    </row>
    <row r="116" ht="31.4" customHeight="1" spans="1:23">
      <c r="A116" s="113" t="s">
        <v>46</v>
      </c>
      <c r="B116" s="106" t="s">
        <v>239</v>
      </c>
      <c r="C116" s="23" t="s">
        <v>217</v>
      </c>
      <c r="D116" s="23" t="s">
        <v>94</v>
      </c>
      <c r="E116" s="23" t="s">
        <v>95</v>
      </c>
      <c r="F116" s="23" t="s">
        <v>155</v>
      </c>
      <c r="G116" s="23" t="s">
        <v>156</v>
      </c>
      <c r="H116" s="22">
        <v>39720</v>
      </c>
      <c r="I116" s="22">
        <v>39720</v>
      </c>
      <c r="J116" s="22">
        <v>9805</v>
      </c>
      <c r="K116" s="22">
        <v>500</v>
      </c>
      <c r="L116" s="22">
        <v>29415</v>
      </c>
      <c r="M116" s="22"/>
      <c r="N116" s="22"/>
      <c r="O116" s="22"/>
      <c r="P116" s="22"/>
      <c r="Q116" s="22"/>
      <c r="R116" s="22"/>
      <c r="S116" s="22"/>
      <c r="T116" s="22"/>
      <c r="U116" s="22"/>
      <c r="V116" s="22"/>
      <c r="W116" s="22"/>
    </row>
    <row r="117" ht="31.4" customHeight="1" spans="1:23">
      <c r="A117" s="113" t="s">
        <v>46</v>
      </c>
      <c r="B117" s="106" t="s">
        <v>239</v>
      </c>
      <c r="C117" s="23" t="s">
        <v>217</v>
      </c>
      <c r="D117" s="23" t="s">
        <v>94</v>
      </c>
      <c r="E117" s="23" t="s">
        <v>95</v>
      </c>
      <c r="F117" s="23" t="s">
        <v>157</v>
      </c>
      <c r="G117" s="23" t="s">
        <v>158</v>
      </c>
      <c r="H117" s="22">
        <v>55683</v>
      </c>
      <c r="I117" s="22">
        <v>55683</v>
      </c>
      <c r="J117" s="22">
        <v>13920.75</v>
      </c>
      <c r="K117" s="22"/>
      <c r="L117" s="22">
        <v>41762.25</v>
      </c>
      <c r="M117" s="22"/>
      <c r="N117" s="22"/>
      <c r="O117" s="22"/>
      <c r="P117" s="22"/>
      <c r="Q117" s="22"/>
      <c r="R117" s="22"/>
      <c r="S117" s="22"/>
      <c r="T117" s="22"/>
      <c r="U117" s="22"/>
      <c r="V117" s="22"/>
      <c r="W117" s="22"/>
    </row>
    <row r="118" ht="31.4" customHeight="1" spans="1:23">
      <c r="A118" s="113" t="s">
        <v>46</v>
      </c>
      <c r="B118" s="106" t="s">
        <v>239</v>
      </c>
      <c r="C118" s="23" t="s">
        <v>217</v>
      </c>
      <c r="D118" s="23" t="s">
        <v>94</v>
      </c>
      <c r="E118" s="23" t="s">
        <v>95</v>
      </c>
      <c r="F118" s="23" t="s">
        <v>218</v>
      </c>
      <c r="G118" s="23" t="s">
        <v>219</v>
      </c>
      <c r="H118" s="22">
        <v>1031220</v>
      </c>
      <c r="I118" s="22">
        <v>1031220</v>
      </c>
      <c r="J118" s="22">
        <v>257805</v>
      </c>
      <c r="K118" s="22"/>
      <c r="L118" s="22">
        <v>773415</v>
      </c>
      <c r="M118" s="22"/>
      <c r="N118" s="22"/>
      <c r="O118" s="22"/>
      <c r="P118" s="22"/>
      <c r="Q118" s="22"/>
      <c r="R118" s="22"/>
      <c r="S118" s="22"/>
      <c r="T118" s="22"/>
      <c r="U118" s="22"/>
      <c r="V118" s="22"/>
      <c r="W118" s="22"/>
    </row>
    <row r="119" ht="31.4" customHeight="1" spans="1:23">
      <c r="A119" s="113" t="s">
        <v>46</v>
      </c>
      <c r="B119" s="106" t="s">
        <v>240</v>
      </c>
      <c r="C119" s="23" t="s">
        <v>160</v>
      </c>
      <c r="D119" s="23" t="s">
        <v>69</v>
      </c>
      <c r="E119" s="23" t="s">
        <v>70</v>
      </c>
      <c r="F119" s="23" t="s">
        <v>161</v>
      </c>
      <c r="G119" s="23" t="s">
        <v>162</v>
      </c>
      <c r="H119" s="22">
        <v>243971.04</v>
      </c>
      <c r="I119" s="22">
        <v>243971.04</v>
      </c>
      <c r="J119" s="22">
        <v>60992.76</v>
      </c>
      <c r="K119" s="22"/>
      <c r="L119" s="22">
        <v>182978.28</v>
      </c>
      <c r="M119" s="22"/>
      <c r="N119" s="22"/>
      <c r="O119" s="22"/>
      <c r="P119" s="22"/>
      <c r="Q119" s="22"/>
      <c r="R119" s="22"/>
      <c r="S119" s="22"/>
      <c r="T119" s="22"/>
      <c r="U119" s="22"/>
      <c r="V119" s="22"/>
      <c r="W119" s="22"/>
    </row>
    <row r="120" ht="31.4" customHeight="1" spans="1:23">
      <c r="A120" s="113" t="s">
        <v>46</v>
      </c>
      <c r="B120" s="106" t="s">
        <v>240</v>
      </c>
      <c r="C120" s="23" t="s">
        <v>160</v>
      </c>
      <c r="D120" s="23" t="s">
        <v>73</v>
      </c>
      <c r="E120" s="23" t="s">
        <v>72</v>
      </c>
      <c r="F120" s="23" t="s">
        <v>163</v>
      </c>
      <c r="G120" s="23" t="s">
        <v>164</v>
      </c>
      <c r="H120" s="22">
        <v>12523.59</v>
      </c>
      <c r="I120" s="22">
        <v>12523.59</v>
      </c>
      <c r="J120" s="22">
        <v>3130.9</v>
      </c>
      <c r="K120" s="22"/>
      <c r="L120" s="22">
        <v>9392.69</v>
      </c>
      <c r="M120" s="22"/>
      <c r="N120" s="22"/>
      <c r="O120" s="22"/>
      <c r="P120" s="22"/>
      <c r="Q120" s="22"/>
      <c r="R120" s="22"/>
      <c r="S120" s="22"/>
      <c r="T120" s="22"/>
      <c r="U120" s="22"/>
      <c r="V120" s="22"/>
      <c r="W120" s="22"/>
    </row>
    <row r="121" ht="31.4" customHeight="1" spans="1:23">
      <c r="A121" s="113" t="s">
        <v>46</v>
      </c>
      <c r="B121" s="106" t="s">
        <v>240</v>
      </c>
      <c r="C121" s="23" t="s">
        <v>160</v>
      </c>
      <c r="D121" s="23" t="s">
        <v>80</v>
      </c>
      <c r="E121" s="23" t="s">
        <v>81</v>
      </c>
      <c r="F121" s="23" t="s">
        <v>165</v>
      </c>
      <c r="G121" s="23" t="s">
        <v>166</v>
      </c>
      <c r="H121" s="22">
        <v>164680.45</v>
      </c>
      <c r="I121" s="22">
        <v>164680.45</v>
      </c>
      <c r="J121" s="22">
        <v>41170.11</v>
      </c>
      <c r="K121" s="22"/>
      <c r="L121" s="22">
        <v>123510.34</v>
      </c>
      <c r="M121" s="22"/>
      <c r="N121" s="22"/>
      <c r="O121" s="22"/>
      <c r="P121" s="22"/>
      <c r="Q121" s="22"/>
      <c r="R121" s="22"/>
      <c r="S121" s="22"/>
      <c r="T121" s="22"/>
      <c r="U121" s="22"/>
      <c r="V121" s="22"/>
      <c r="W121" s="22"/>
    </row>
    <row r="122" ht="31.4" customHeight="1" spans="1:23">
      <c r="A122" s="113" t="s">
        <v>46</v>
      </c>
      <c r="B122" s="106" t="s">
        <v>240</v>
      </c>
      <c r="C122" s="23" t="s">
        <v>160</v>
      </c>
      <c r="D122" s="23" t="s">
        <v>82</v>
      </c>
      <c r="E122" s="23" t="s">
        <v>83</v>
      </c>
      <c r="F122" s="23" t="s">
        <v>167</v>
      </c>
      <c r="G122" s="23" t="s">
        <v>168</v>
      </c>
      <c r="H122" s="22">
        <v>76240.95</v>
      </c>
      <c r="I122" s="22">
        <v>76240.95</v>
      </c>
      <c r="J122" s="22">
        <v>19060.24</v>
      </c>
      <c r="K122" s="22"/>
      <c r="L122" s="22">
        <v>57180.71</v>
      </c>
      <c r="M122" s="22"/>
      <c r="N122" s="22"/>
      <c r="O122" s="22"/>
      <c r="P122" s="22"/>
      <c r="Q122" s="22"/>
      <c r="R122" s="22"/>
      <c r="S122" s="22"/>
      <c r="T122" s="22"/>
      <c r="U122" s="22"/>
      <c r="V122" s="22"/>
      <c r="W122" s="22"/>
    </row>
    <row r="123" ht="31.4" customHeight="1" spans="1:23">
      <c r="A123" s="113" t="s">
        <v>46</v>
      </c>
      <c r="B123" s="106" t="s">
        <v>240</v>
      </c>
      <c r="C123" s="23" t="s">
        <v>160</v>
      </c>
      <c r="D123" s="23" t="s">
        <v>84</v>
      </c>
      <c r="E123" s="23" t="s">
        <v>85</v>
      </c>
      <c r="F123" s="23" t="s">
        <v>163</v>
      </c>
      <c r="G123" s="23" t="s">
        <v>164</v>
      </c>
      <c r="H123" s="22">
        <v>5850</v>
      </c>
      <c r="I123" s="22">
        <v>5850</v>
      </c>
      <c r="J123" s="22">
        <v>5850</v>
      </c>
      <c r="K123" s="22"/>
      <c r="L123" s="22"/>
      <c r="M123" s="22"/>
      <c r="N123" s="22"/>
      <c r="O123" s="22"/>
      <c r="P123" s="22"/>
      <c r="Q123" s="22"/>
      <c r="R123" s="22"/>
      <c r="S123" s="22"/>
      <c r="T123" s="22"/>
      <c r="U123" s="22"/>
      <c r="V123" s="22"/>
      <c r="W123" s="22"/>
    </row>
    <row r="124" ht="31.4" customHeight="1" spans="1:23">
      <c r="A124" s="113" t="s">
        <v>46</v>
      </c>
      <c r="B124" s="106" t="s">
        <v>241</v>
      </c>
      <c r="C124" s="23" t="s">
        <v>101</v>
      </c>
      <c r="D124" s="23" t="s">
        <v>100</v>
      </c>
      <c r="E124" s="23" t="s">
        <v>101</v>
      </c>
      <c r="F124" s="23" t="s">
        <v>170</v>
      </c>
      <c r="G124" s="23" t="s">
        <v>101</v>
      </c>
      <c r="H124" s="22">
        <v>160435.6</v>
      </c>
      <c r="I124" s="22">
        <v>160435.6</v>
      </c>
      <c r="J124" s="22">
        <v>40108.9</v>
      </c>
      <c r="K124" s="22"/>
      <c r="L124" s="22">
        <v>120326.7</v>
      </c>
      <c r="M124" s="22"/>
      <c r="N124" s="22"/>
      <c r="O124" s="22"/>
      <c r="P124" s="22"/>
      <c r="Q124" s="22"/>
      <c r="R124" s="22"/>
      <c r="S124" s="22"/>
      <c r="T124" s="22"/>
      <c r="U124" s="22"/>
      <c r="V124" s="22"/>
      <c r="W124" s="22"/>
    </row>
    <row r="125" ht="31.4" customHeight="1" spans="1:23">
      <c r="A125" s="113" t="s">
        <v>46</v>
      </c>
      <c r="B125" s="106" t="s">
        <v>242</v>
      </c>
      <c r="C125" s="23" t="s">
        <v>182</v>
      </c>
      <c r="D125" s="23" t="s">
        <v>94</v>
      </c>
      <c r="E125" s="23" t="s">
        <v>95</v>
      </c>
      <c r="F125" s="23" t="s">
        <v>183</v>
      </c>
      <c r="G125" s="23" t="s">
        <v>182</v>
      </c>
      <c r="H125" s="22">
        <v>35896.38</v>
      </c>
      <c r="I125" s="22">
        <v>35896.38</v>
      </c>
      <c r="J125" s="22">
        <v>8974.1</v>
      </c>
      <c r="K125" s="22"/>
      <c r="L125" s="22">
        <v>26922.28</v>
      </c>
      <c r="M125" s="22"/>
      <c r="N125" s="22"/>
      <c r="O125" s="22"/>
      <c r="P125" s="22"/>
      <c r="Q125" s="22"/>
      <c r="R125" s="22"/>
      <c r="S125" s="22"/>
      <c r="T125" s="22"/>
      <c r="U125" s="22"/>
      <c r="V125" s="22"/>
      <c r="W125" s="22"/>
    </row>
    <row r="126" ht="31.4" customHeight="1" spans="1:23">
      <c r="A126" s="113" t="s">
        <v>46</v>
      </c>
      <c r="B126" s="106" t="s">
        <v>243</v>
      </c>
      <c r="C126" s="23" t="s">
        <v>185</v>
      </c>
      <c r="D126" s="23" t="s">
        <v>94</v>
      </c>
      <c r="E126" s="23" t="s">
        <v>95</v>
      </c>
      <c r="F126" s="23" t="s">
        <v>188</v>
      </c>
      <c r="G126" s="23" t="s">
        <v>189</v>
      </c>
      <c r="H126" s="22">
        <v>25000</v>
      </c>
      <c r="I126" s="22">
        <v>25000</v>
      </c>
      <c r="J126" s="22">
        <v>6250</v>
      </c>
      <c r="K126" s="22"/>
      <c r="L126" s="22">
        <v>18750</v>
      </c>
      <c r="M126" s="22"/>
      <c r="N126" s="22"/>
      <c r="O126" s="22"/>
      <c r="P126" s="22"/>
      <c r="Q126" s="22"/>
      <c r="R126" s="22"/>
      <c r="S126" s="22"/>
      <c r="T126" s="22"/>
      <c r="U126" s="22"/>
      <c r="V126" s="22"/>
      <c r="W126" s="22"/>
    </row>
    <row r="127" ht="31.4" customHeight="1" spans="1:23">
      <c r="A127" s="113" t="s">
        <v>46</v>
      </c>
      <c r="B127" s="106" t="s">
        <v>243</v>
      </c>
      <c r="C127" s="23" t="s">
        <v>185</v>
      </c>
      <c r="D127" s="23" t="s">
        <v>94</v>
      </c>
      <c r="E127" s="23" t="s">
        <v>95</v>
      </c>
      <c r="F127" s="23" t="s">
        <v>192</v>
      </c>
      <c r="G127" s="23" t="s">
        <v>193</v>
      </c>
      <c r="H127" s="22">
        <v>1000</v>
      </c>
      <c r="I127" s="22">
        <v>1000</v>
      </c>
      <c r="J127" s="22">
        <v>250</v>
      </c>
      <c r="K127" s="22"/>
      <c r="L127" s="22">
        <v>750</v>
      </c>
      <c r="M127" s="22"/>
      <c r="N127" s="22"/>
      <c r="O127" s="22"/>
      <c r="P127" s="22"/>
      <c r="Q127" s="22"/>
      <c r="R127" s="22"/>
      <c r="S127" s="22"/>
      <c r="T127" s="22"/>
      <c r="U127" s="22"/>
      <c r="V127" s="22"/>
      <c r="W127" s="22"/>
    </row>
    <row r="128" ht="31.4" customHeight="1" spans="1:23">
      <c r="A128" s="113" t="s">
        <v>46</v>
      </c>
      <c r="B128" s="106" t="s">
        <v>243</v>
      </c>
      <c r="C128" s="23" t="s">
        <v>185</v>
      </c>
      <c r="D128" s="23" t="s">
        <v>94</v>
      </c>
      <c r="E128" s="23" t="s">
        <v>95</v>
      </c>
      <c r="F128" s="23" t="s">
        <v>198</v>
      </c>
      <c r="G128" s="23" t="s">
        <v>199</v>
      </c>
      <c r="H128" s="22">
        <v>55505.82</v>
      </c>
      <c r="I128" s="22">
        <v>55505.82</v>
      </c>
      <c r="J128" s="22">
        <v>13876.46</v>
      </c>
      <c r="K128" s="22"/>
      <c r="L128" s="22">
        <v>41629.36</v>
      </c>
      <c r="M128" s="22"/>
      <c r="N128" s="22"/>
      <c r="O128" s="22"/>
      <c r="P128" s="22"/>
      <c r="Q128" s="22"/>
      <c r="R128" s="22"/>
      <c r="S128" s="22"/>
      <c r="T128" s="22"/>
      <c r="U128" s="22"/>
      <c r="V128" s="22"/>
      <c r="W128" s="22"/>
    </row>
    <row r="129" ht="31.4" customHeight="1" spans="1:23">
      <c r="A129" s="113" t="s">
        <v>46</v>
      </c>
      <c r="B129" s="106" t="s">
        <v>243</v>
      </c>
      <c r="C129" s="23" t="s">
        <v>185</v>
      </c>
      <c r="D129" s="23" t="s">
        <v>94</v>
      </c>
      <c r="E129" s="23" t="s">
        <v>95</v>
      </c>
      <c r="F129" s="23" t="s">
        <v>204</v>
      </c>
      <c r="G129" s="23" t="s">
        <v>205</v>
      </c>
      <c r="H129" s="22">
        <v>8000</v>
      </c>
      <c r="I129" s="22">
        <v>8000</v>
      </c>
      <c r="J129" s="22">
        <v>2000</v>
      </c>
      <c r="K129" s="22"/>
      <c r="L129" s="22">
        <v>6000</v>
      </c>
      <c r="M129" s="22"/>
      <c r="N129" s="22"/>
      <c r="O129" s="22"/>
      <c r="P129" s="22"/>
      <c r="Q129" s="22"/>
      <c r="R129" s="22"/>
      <c r="S129" s="22"/>
      <c r="T129" s="22"/>
      <c r="U129" s="22"/>
      <c r="V129" s="22"/>
      <c r="W129" s="22"/>
    </row>
    <row r="130" ht="31.4" customHeight="1" spans="1:23">
      <c r="A130" s="113" t="s">
        <v>46</v>
      </c>
      <c r="B130" s="106" t="s">
        <v>243</v>
      </c>
      <c r="C130" s="23" t="s">
        <v>185</v>
      </c>
      <c r="D130" s="23" t="s">
        <v>94</v>
      </c>
      <c r="E130" s="23" t="s">
        <v>95</v>
      </c>
      <c r="F130" s="23" t="s">
        <v>210</v>
      </c>
      <c r="G130" s="23" t="s">
        <v>211</v>
      </c>
      <c r="H130" s="22">
        <v>35896.38</v>
      </c>
      <c r="I130" s="22">
        <v>35896.38</v>
      </c>
      <c r="J130" s="22">
        <v>8974.1</v>
      </c>
      <c r="K130" s="22"/>
      <c r="L130" s="22">
        <v>26922.28</v>
      </c>
      <c r="M130" s="22"/>
      <c r="N130" s="22"/>
      <c r="O130" s="22"/>
      <c r="P130" s="22"/>
      <c r="Q130" s="22"/>
      <c r="R130" s="22"/>
      <c r="S130" s="22"/>
      <c r="T130" s="22"/>
      <c r="U130" s="22"/>
      <c r="V130" s="22"/>
      <c r="W130" s="22"/>
    </row>
    <row r="131" ht="31.4" customHeight="1" spans="1:23">
      <c r="A131" s="113" t="s">
        <v>46</v>
      </c>
      <c r="B131" s="106" t="s">
        <v>243</v>
      </c>
      <c r="C131" s="23" t="s">
        <v>185</v>
      </c>
      <c r="D131" s="23" t="s">
        <v>94</v>
      </c>
      <c r="E131" s="23" t="s">
        <v>95</v>
      </c>
      <c r="F131" s="23" t="s">
        <v>186</v>
      </c>
      <c r="G131" s="23" t="s">
        <v>187</v>
      </c>
      <c r="H131" s="22">
        <v>6500</v>
      </c>
      <c r="I131" s="22">
        <v>6500</v>
      </c>
      <c r="J131" s="22">
        <v>1625</v>
      </c>
      <c r="K131" s="22"/>
      <c r="L131" s="22">
        <v>4875</v>
      </c>
      <c r="M131" s="22"/>
      <c r="N131" s="22"/>
      <c r="O131" s="22"/>
      <c r="P131" s="22"/>
      <c r="Q131" s="22"/>
      <c r="R131" s="22"/>
      <c r="S131" s="22"/>
      <c r="T131" s="22"/>
      <c r="U131" s="22"/>
      <c r="V131" s="22"/>
      <c r="W131" s="22"/>
    </row>
    <row r="132" ht="31.4" customHeight="1" spans="1:23">
      <c r="A132" s="113" t="s">
        <v>46</v>
      </c>
      <c r="B132" s="106" t="s">
        <v>244</v>
      </c>
      <c r="C132" s="23" t="s">
        <v>217</v>
      </c>
      <c r="D132" s="23" t="s">
        <v>94</v>
      </c>
      <c r="E132" s="23" t="s">
        <v>95</v>
      </c>
      <c r="F132" s="23" t="s">
        <v>153</v>
      </c>
      <c r="G132" s="23" t="s">
        <v>154</v>
      </c>
      <c r="H132" s="22">
        <v>623016</v>
      </c>
      <c r="I132" s="22">
        <v>623016</v>
      </c>
      <c r="J132" s="22">
        <v>155754</v>
      </c>
      <c r="K132" s="22"/>
      <c r="L132" s="22">
        <v>467262</v>
      </c>
      <c r="M132" s="22"/>
      <c r="N132" s="22"/>
      <c r="O132" s="22"/>
      <c r="P132" s="22"/>
      <c r="Q132" s="22"/>
      <c r="R132" s="22"/>
      <c r="S132" s="22"/>
      <c r="T132" s="22"/>
      <c r="U132" s="22"/>
      <c r="V132" s="22"/>
      <c r="W132" s="22"/>
    </row>
    <row r="133" ht="31.4" customHeight="1" spans="1:23">
      <c r="A133" s="113" t="s">
        <v>46</v>
      </c>
      <c r="B133" s="106" t="s">
        <v>244</v>
      </c>
      <c r="C133" s="23" t="s">
        <v>217</v>
      </c>
      <c r="D133" s="23" t="s">
        <v>94</v>
      </c>
      <c r="E133" s="23" t="s">
        <v>95</v>
      </c>
      <c r="F133" s="23" t="s">
        <v>155</v>
      </c>
      <c r="G133" s="23" t="s">
        <v>156</v>
      </c>
      <c r="H133" s="22">
        <v>156</v>
      </c>
      <c r="I133" s="22">
        <v>156</v>
      </c>
      <c r="J133" s="22">
        <v>39</v>
      </c>
      <c r="K133" s="22"/>
      <c r="L133" s="22">
        <v>117</v>
      </c>
      <c r="M133" s="22"/>
      <c r="N133" s="22"/>
      <c r="O133" s="22"/>
      <c r="P133" s="22"/>
      <c r="Q133" s="22"/>
      <c r="R133" s="22"/>
      <c r="S133" s="22"/>
      <c r="T133" s="22"/>
      <c r="U133" s="22"/>
      <c r="V133" s="22"/>
      <c r="W133" s="22"/>
    </row>
    <row r="134" ht="31.4" customHeight="1" spans="1:23">
      <c r="A134" s="113" t="s">
        <v>46</v>
      </c>
      <c r="B134" s="106" t="s">
        <v>244</v>
      </c>
      <c r="C134" s="23" t="s">
        <v>217</v>
      </c>
      <c r="D134" s="23" t="s">
        <v>94</v>
      </c>
      <c r="E134" s="23" t="s">
        <v>95</v>
      </c>
      <c r="F134" s="23" t="s">
        <v>157</v>
      </c>
      <c r="G134" s="23" t="s">
        <v>158</v>
      </c>
      <c r="H134" s="22">
        <v>51918</v>
      </c>
      <c r="I134" s="22">
        <v>51918</v>
      </c>
      <c r="J134" s="22">
        <v>12979.5</v>
      </c>
      <c r="K134" s="22"/>
      <c r="L134" s="22">
        <v>38938.5</v>
      </c>
      <c r="M134" s="22"/>
      <c r="N134" s="22"/>
      <c r="O134" s="22"/>
      <c r="P134" s="22"/>
      <c r="Q134" s="22"/>
      <c r="R134" s="22"/>
      <c r="S134" s="22"/>
      <c r="T134" s="22"/>
      <c r="U134" s="22"/>
      <c r="V134" s="22"/>
      <c r="W134" s="22"/>
    </row>
    <row r="135" ht="31.4" customHeight="1" spans="1:23">
      <c r="A135" s="113" t="s">
        <v>46</v>
      </c>
      <c r="B135" s="106" t="s">
        <v>244</v>
      </c>
      <c r="C135" s="23" t="s">
        <v>217</v>
      </c>
      <c r="D135" s="23" t="s">
        <v>94</v>
      </c>
      <c r="E135" s="23" t="s">
        <v>95</v>
      </c>
      <c r="F135" s="23" t="s">
        <v>218</v>
      </c>
      <c r="G135" s="23" t="s">
        <v>219</v>
      </c>
      <c r="H135" s="22">
        <v>921024</v>
      </c>
      <c r="I135" s="22">
        <v>921024</v>
      </c>
      <c r="J135" s="22">
        <v>230256</v>
      </c>
      <c r="K135" s="22"/>
      <c r="L135" s="22">
        <v>690768</v>
      </c>
      <c r="M135" s="22"/>
      <c r="N135" s="22"/>
      <c r="O135" s="22"/>
      <c r="P135" s="22"/>
      <c r="Q135" s="22"/>
      <c r="R135" s="22"/>
      <c r="S135" s="22"/>
      <c r="T135" s="22"/>
      <c r="U135" s="22"/>
      <c r="V135" s="22"/>
      <c r="W135" s="22"/>
    </row>
    <row r="136" ht="31.4" customHeight="1" spans="1:23">
      <c r="A136" s="113" t="s">
        <v>46</v>
      </c>
      <c r="B136" s="106" t="s">
        <v>245</v>
      </c>
      <c r="C136" s="23" t="s">
        <v>160</v>
      </c>
      <c r="D136" s="23" t="s">
        <v>69</v>
      </c>
      <c r="E136" s="23" t="s">
        <v>70</v>
      </c>
      <c r="F136" s="23" t="s">
        <v>161</v>
      </c>
      <c r="G136" s="23" t="s">
        <v>162</v>
      </c>
      <c r="H136" s="22">
        <v>217913.28</v>
      </c>
      <c r="I136" s="22">
        <v>217913.28</v>
      </c>
      <c r="J136" s="22">
        <v>54478.32</v>
      </c>
      <c r="K136" s="22"/>
      <c r="L136" s="22">
        <v>163434.96</v>
      </c>
      <c r="M136" s="22"/>
      <c r="N136" s="22"/>
      <c r="O136" s="22"/>
      <c r="P136" s="22"/>
      <c r="Q136" s="22"/>
      <c r="R136" s="22"/>
      <c r="S136" s="22"/>
      <c r="T136" s="22"/>
      <c r="U136" s="22"/>
      <c r="V136" s="22"/>
      <c r="W136" s="22"/>
    </row>
    <row r="137" ht="31.4" customHeight="1" spans="1:23">
      <c r="A137" s="113" t="s">
        <v>46</v>
      </c>
      <c r="B137" s="106" t="s">
        <v>245</v>
      </c>
      <c r="C137" s="23" t="s">
        <v>160</v>
      </c>
      <c r="D137" s="23" t="s">
        <v>73</v>
      </c>
      <c r="E137" s="23" t="s">
        <v>72</v>
      </c>
      <c r="F137" s="23" t="s">
        <v>163</v>
      </c>
      <c r="G137" s="23" t="s">
        <v>164</v>
      </c>
      <c r="H137" s="22">
        <v>11192.2</v>
      </c>
      <c r="I137" s="22">
        <v>11192.2</v>
      </c>
      <c r="J137" s="22">
        <v>2798.05</v>
      </c>
      <c r="K137" s="22"/>
      <c r="L137" s="22">
        <v>8394.15</v>
      </c>
      <c r="M137" s="22"/>
      <c r="N137" s="22"/>
      <c r="O137" s="22"/>
      <c r="P137" s="22"/>
      <c r="Q137" s="22"/>
      <c r="R137" s="22"/>
      <c r="S137" s="22"/>
      <c r="T137" s="22"/>
      <c r="U137" s="22"/>
      <c r="V137" s="22"/>
      <c r="W137" s="22"/>
    </row>
    <row r="138" ht="31.4" customHeight="1" spans="1:23">
      <c r="A138" s="113" t="s">
        <v>46</v>
      </c>
      <c r="B138" s="106" t="s">
        <v>245</v>
      </c>
      <c r="C138" s="23" t="s">
        <v>160</v>
      </c>
      <c r="D138" s="23" t="s">
        <v>80</v>
      </c>
      <c r="E138" s="23" t="s">
        <v>81</v>
      </c>
      <c r="F138" s="23" t="s">
        <v>165</v>
      </c>
      <c r="G138" s="23" t="s">
        <v>166</v>
      </c>
      <c r="H138" s="22">
        <v>147091.46</v>
      </c>
      <c r="I138" s="22">
        <v>147091.46</v>
      </c>
      <c r="J138" s="22">
        <v>36772.87</v>
      </c>
      <c r="K138" s="22"/>
      <c r="L138" s="22">
        <v>110318.59</v>
      </c>
      <c r="M138" s="22"/>
      <c r="N138" s="22"/>
      <c r="O138" s="22"/>
      <c r="P138" s="22"/>
      <c r="Q138" s="22"/>
      <c r="R138" s="22"/>
      <c r="S138" s="22"/>
      <c r="T138" s="22"/>
      <c r="U138" s="22"/>
      <c r="V138" s="22"/>
      <c r="W138" s="22"/>
    </row>
    <row r="139" ht="31.4" customHeight="1" spans="1:23">
      <c r="A139" s="113" t="s">
        <v>46</v>
      </c>
      <c r="B139" s="106" t="s">
        <v>245</v>
      </c>
      <c r="C139" s="23" t="s">
        <v>160</v>
      </c>
      <c r="D139" s="23" t="s">
        <v>82</v>
      </c>
      <c r="E139" s="23" t="s">
        <v>83</v>
      </c>
      <c r="F139" s="23" t="s">
        <v>167</v>
      </c>
      <c r="G139" s="23" t="s">
        <v>168</v>
      </c>
      <c r="H139" s="22">
        <v>68097.9</v>
      </c>
      <c r="I139" s="22">
        <v>68097.9</v>
      </c>
      <c r="J139" s="22">
        <v>17024.48</v>
      </c>
      <c r="K139" s="22"/>
      <c r="L139" s="22">
        <v>51073.42</v>
      </c>
      <c r="M139" s="22"/>
      <c r="N139" s="22"/>
      <c r="O139" s="22"/>
      <c r="P139" s="22"/>
      <c r="Q139" s="22"/>
      <c r="R139" s="22"/>
      <c r="S139" s="22"/>
      <c r="T139" s="22"/>
      <c r="U139" s="22"/>
      <c r="V139" s="22"/>
      <c r="W139" s="22"/>
    </row>
    <row r="140" ht="31.4" customHeight="1" spans="1:23">
      <c r="A140" s="113" t="s">
        <v>46</v>
      </c>
      <c r="B140" s="106" t="s">
        <v>245</v>
      </c>
      <c r="C140" s="23" t="s">
        <v>160</v>
      </c>
      <c r="D140" s="23" t="s">
        <v>84</v>
      </c>
      <c r="E140" s="23" t="s">
        <v>85</v>
      </c>
      <c r="F140" s="23" t="s">
        <v>163</v>
      </c>
      <c r="G140" s="23" t="s">
        <v>164</v>
      </c>
      <c r="H140" s="22">
        <v>5070</v>
      </c>
      <c r="I140" s="22">
        <v>5070</v>
      </c>
      <c r="J140" s="22">
        <v>5070</v>
      </c>
      <c r="K140" s="22"/>
      <c r="L140" s="22"/>
      <c r="M140" s="22"/>
      <c r="N140" s="22"/>
      <c r="O140" s="22"/>
      <c r="P140" s="22"/>
      <c r="Q140" s="22"/>
      <c r="R140" s="22"/>
      <c r="S140" s="22"/>
      <c r="T140" s="22"/>
      <c r="U140" s="22"/>
      <c r="V140" s="22"/>
      <c r="W140" s="22"/>
    </row>
    <row r="141" ht="31.4" customHeight="1" spans="1:23">
      <c r="A141" s="113" t="s">
        <v>46</v>
      </c>
      <c r="B141" s="106" t="s">
        <v>246</v>
      </c>
      <c r="C141" s="23" t="s">
        <v>101</v>
      </c>
      <c r="D141" s="23" t="s">
        <v>100</v>
      </c>
      <c r="E141" s="23" t="s">
        <v>101</v>
      </c>
      <c r="F141" s="23" t="s">
        <v>170</v>
      </c>
      <c r="G141" s="23" t="s">
        <v>101</v>
      </c>
      <c r="H141" s="22">
        <v>139248.54</v>
      </c>
      <c r="I141" s="22">
        <v>139248.54</v>
      </c>
      <c r="J141" s="22">
        <v>34812.14</v>
      </c>
      <c r="K141" s="22"/>
      <c r="L141" s="22">
        <v>104436.4</v>
      </c>
      <c r="M141" s="22"/>
      <c r="N141" s="22"/>
      <c r="O141" s="22"/>
      <c r="P141" s="22"/>
      <c r="Q141" s="22"/>
      <c r="R141" s="22"/>
      <c r="S141" s="22"/>
      <c r="T141" s="22"/>
      <c r="U141" s="22"/>
      <c r="V141" s="22"/>
      <c r="W141" s="22"/>
    </row>
    <row r="142" ht="31.4" customHeight="1" spans="1:23">
      <c r="A142" s="113" t="s">
        <v>46</v>
      </c>
      <c r="B142" s="106" t="s">
        <v>247</v>
      </c>
      <c r="C142" s="23" t="s">
        <v>182</v>
      </c>
      <c r="D142" s="23" t="s">
        <v>94</v>
      </c>
      <c r="E142" s="23" t="s">
        <v>95</v>
      </c>
      <c r="F142" s="23" t="s">
        <v>183</v>
      </c>
      <c r="G142" s="23" t="s">
        <v>182</v>
      </c>
      <c r="H142" s="22">
        <v>31922.28</v>
      </c>
      <c r="I142" s="22">
        <v>31922.28</v>
      </c>
      <c r="J142" s="22">
        <v>7980.57</v>
      </c>
      <c r="K142" s="22"/>
      <c r="L142" s="22">
        <v>23941.71</v>
      </c>
      <c r="M142" s="22"/>
      <c r="N142" s="22"/>
      <c r="O142" s="22"/>
      <c r="P142" s="22"/>
      <c r="Q142" s="22"/>
      <c r="R142" s="22"/>
      <c r="S142" s="22"/>
      <c r="T142" s="22"/>
      <c r="U142" s="22"/>
      <c r="V142" s="22"/>
      <c r="W142" s="22"/>
    </row>
    <row r="143" ht="31.4" customHeight="1" spans="1:23">
      <c r="A143" s="113" t="s">
        <v>46</v>
      </c>
      <c r="B143" s="106" t="s">
        <v>248</v>
      </c>
      <c r="C143" s="23" t="s">
        <v>185</v>
      </c>
      <c r="D143" s="23" t="s">
        <v>94</v>
      </c>
      <c r="E143" s="23" t="s">
        <v>95</v>
      </c>
      <c r="F143" s="23" t="s">
        <v>188</v>
      </c>
      <c r="G143" s="23" t="s">
        <v>189</v>
      </c>
      <c r="H143" s="22">
        <v>25000</v>
      </c>
      <c r="I143" s="22">
        <v>25000</v>
      </c>
      <c r="J143" s="22">
        <v>6250</v>
      </c>
      <c r="K143" s="22"/>
      <c r="L143" s="22">
        <v>18750</v>
      </c>
      <c r="M143" s="22"/>
      <c r="N143" s="22"/>
      <c r="O143" s="22"/>
      <c r="P143" s="22"/>
      <c r="Q143" s="22"/>
      <c r="R143" s="22"/>
      <c r="S143" s="22"/>
      <c r="T143" s="22"/>
      <c r="U143" s="22"/>
      <c r="V143" s="22"/>
      <c r="W143" s="22"/>
    </row>
    <row r="144" ht="31.4" customHeight="1" spans="1:23">
      <c r="A144" s="113" t="s">
        <v>46</v>
      </c>
      <c r="B144" s="106" t="s">
        <v>248</v>
      </c>
      <c r="C144" s="23" t="s">
        <v>185</v>
      </c>
      <c r="D144" s="23" t="s">
        <v>94</v>
      </c>
      <c r="E144" s="23" t="s">
        <v>95</v>
      </c>
      <c r="F144" s="23" t="s">
        <v>192</v>
      </c>
      <c r="G144" s="23" t="s">
        <v>193</v>
      </c>
      <c r="H144" s="22">
        <v>1000</v>
      </c>
      <c r="I144" s="22">
        <v>1000</v>
      </c>
      <c r="J144" s="22">
        <v>250</v>
      </c>
      <c r="K144" s="22"/>
      <c r="L144" s="22">
        <v>750</v>
      </c>
      <c r="M144" s="22"/>
      <c r="N144" s="22"/>
      <c r="O144" s="22"/>
      <c r="P144" s="22"/>
      <c r="Q144" s="22"/>
      <c r="R144" s="22"/>
      <c r="S144" s="22"/>
      <c r="T144" s="22"/>
      <c r="U144" s="22"/>
      <c r="V144" s="22"/>
      <c r="W144" s="22"/>
    </row>
    <row r="145" ht="31.4" customHeight="1" spans="1:23">
      <c r="A145" s="113" t="s">
        <v>46</v>
      </c>
      <c r="B145" s="106" t="s">
        <v>248</v>
      </c>
      <c r="C145" s="23" t="s">
        <v>185</v>
      </c>
      <c r="D145" s="23" t="s">
        <v>94</v>
      </c>
      <c r="E145" s="23" t="s">
        <v>95</v>
      </c>
      <c r="F145" s="23" t="s">
        <v>198</v>
      </c>
      <c r="G145" s="23" t="s">
        <v>199</v>
      </c>
      <c r="H145" s="22">
        <v>43905.05</v>
      </c>
      <c r="I145" s="22">
        <v>43905.05</v>
      </c>
      <c r="J145" s="22">
        <v>10976.26</v>
      </c>
      <c r="K145" s="22"/>
      <c r="L145" s="22">
        <v>32928.79</v>
      </c>
      <c r="M145" s="22"/>
      <c r="N145" s="22"/>
      <c r="O145" s="22"/>
      <c r="P145" s="22"/>
      <c r="Q145" s="22"/>
      <c r="R145" s="22"/>
      <c r="S145" s="22"/>
      <c r="T145" s="22"/>
      <c r="U145" s="22"/>
      <c r="V145" s="22"/>
      <c r="W145" s="22"/>
    </row>
    <row r="146" ht="31.4" customHeight="1" spans="1:23">
      <c r="A146" s="113" t="s">
        <v>46</v>
      </c>
      <c r="B146" s="106" t="s">
        <v>248</v>
      </c>
      <c r="C146" s="23" t="s">
        <v>185</v>
      </c>
      <c r="D146" s="23" t="s">
        <v>94</v>
      </c>
      <c r="E146" s="23" t="s">
        <v>95</v>
      </c>
      <c r="F146" s="23" t="s">
        <v>204</v>
      </c>
      <c r="G146" s="23" t="s">
        <v>205</v>
      </c>
      <c r="H146" s="22">
        <v>8000</v>
      </c>
      <c r="I146" s="22">
        <v>8000</v>
      </c>
      <c r="J146" s="22">
        <v>2000</v>
      </c>
      <c r="K146" s="22"/>
      <c r="L146" s="22">
        <v>6000</v>
      </c>
      <c r="M146" s="22"/>
      <c r="N146" s="22"/>
      <c r="O146" s="22"/>
      <c r="P146" s="22"/>
      <c r="Q146" s="22"/>
      <c r="R146" s="22"/>
      <c r="S146" s="22"/>
      <c r="T146" s="22"/>
      <c r="U146" s="22"/>
      <c r="V146" s="22"/>
      <c r="W146" s="22"/>
    </row>
    <row r="147" ht="31.4" customHeight="1" spans="1:23">
      <c r="A147" s="113" t="s">
        <v>46</v>
      </c>
      <c r="B147" s="106" t="s">
        <v>248</v>
      </c>
      <c r="C147" s="23" t="s">
        <v>185</v>
      </c>
      <c r="D147" s="23" t="s">
        <v>94</v>
      </c>
      <c r="E147" s="23" t="s">
        <v>95</v>
      </c>
      <c r="F147" s="23" t="s">
        <v>210</v>
      </c>
      <c r="G147" s="23" t="s">
        <v>211</v>
      </c>
      <c r="H147" s="22">
        <v>31922.28</v>
      </c>
      <c r="I147" s="22">
        <v>31922.28</v>
      </c>
      <c r="J147" s="22">
        <v>7980.57</v>
      </c>
      <c r="K147" s="22"/>
      <c r="L147" s="22">
        <v>23941.71</v>
      </c>
      <c r="M147" s="22"/>
      <c r="N147" s="22"/>
      <c r="O147" s="22"/>
      <c r="P147" s="22"/>
      <c r="Q147" s="22"/>
      <c r="R147" s="22"/>
      <c r="S147" s="22"/>
      <c r="T147" s="22"/>
      <c r="U147" s="22"/>
      <c r="V147" s="22"/>
      <c r="W147" s="22"/>
    </row>
    <row r="148" ht="31.4" customHeight="1" spans="1:23">
      <c r="A148" s="113" t="s">
        <v>46</v>
      </c>
      <c r="B148" s="106" t="s">
        <v>248</v>
      </c>
      <c r="C148" s="23" t="s">
        <v>185</v>
      </c>
      <c r="D148" s="23" t="s">
        <v>94</v>
      </c>
      <c r="E148" s="23" t="s">
        <v>95</v>
      </c>
      <c r="F148" s="23" t="s">
        <v>186</v>
      </c>
      <c r="G148" s="23" t="s">
        <v>187</v>
      </c>
      <c r="H148" s="22">
        <v>5300</v>
      </c>
      <c r="I148" s="22">
        <v>5300</v>
      </c>
      <c r="J148" s="22">
        <v>1325</v>
      </c>
      <c r="K148" s="22"/>
      <c r="L148" s="22">
        <v>3975</v>
      </c>
      <c r="M148" s="22"/>
      <c r="N148" s="22"/>
      <c r="O148" s="22"/>
      <c r="P148" s="22"/>
      <c r="Q148" s="22"/>
      <c r="R148" s="22"/>
      <c r="S148" s="22"/>
      <c r="T148" s="22"/>
      <c r="U148" s="22"/>
      <c r="V148" s="22"/>
      <c r="W148" s="22"/>
    </row>
    <row r="149" ht="18.75" customHeight="1" spans="1:23">
      <c r="A149" s="30" t="s">
        <v>102</v>
      </c>
      <c r="B149" s="31"/>
      <c r="C149" s="31"/>
      <c r="D149" s="31"/>
      <c r="E149" s="31"/>
      <c r="F149" s="31"/>
      <c r="G149" s="32"/>
      <c r="H149" s="22">
        <v>33557420.59</v>
      </c>
      <c r="I149" s="22">
        <v>33557420.59</v>
      </c>
      <c r="J149" s="22">
        <v>8263520.27</v>
      </c>
      <c r="K149" s="22">
        <v>66200</v>
      </c>
      <c r="L149" s="22">
        <v>25227700.32</v>
      </c>
      <c r="M149" s="22"/>
      <c r="N149" s="22"/>
      <c r="O149" s="22"/>
      <c r="P149" s="22"/>
      <c r="Q149" s="22"/>
      <c r="R149" s="22"/>
      <c r="S149" s="22"/>
      <c r="T149" s="22"/>
      <c r="U149" s="22"/>
      <c r="V149" s="22"/>
      <c r="W149" s="22"/>
    </row>
  </sheetData>
  <mergeCells count="30">
    <mergeCell ref="A2:W2"/>
    <mergeCell ref="A3:G3"/>
    <mergeCell ref="H4:W4"/>
    <mergeCell ref="I5:M5"/>
    <mergeCell ref="N5:P5"/>
    <mergeCell ref="R5:W5"/>
    <mergeCell ref="A149:G149"/>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40"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1"/>
  <sheetViews>
    <sheetView showZeros="0" topLeftCell="A3" workbookViewId="0">
      <selection activeCell="A1" sqref="A1"/>
    </sheetView>
  </sheetViews>
  <sheetFormatPr defaultColWidth="9.13888888888889" defaultRowHeight="14.25" customHeight="1"/>
  <cols>
    <col min="1" max="1" width="14.5740740740741" customWidth="1"/>
    <col min="2" max="2" width="21.037037037037" customWidth="1"/>
    <col min="3" max="3" width="31.3148148148148" customWidth="1"/>
    <col min="4" max="4" width="23.8518518518519" customWidth="1"/>
    <col min="5" max="5" width="15.6018518518519" customWidth="1"/>
    <col min="6" max="6" width="19.7407407407407" customWidth="1"/>
    <col min="7" max="7" width="14.8796296296296" customWidth="1"/>
    <col min="8" max="8" width="19.7407407407407" customWidth="1"/>
    <col min="9" max="9" width="16.5" customWidth="1"/>
    <col min="10" max="10" width="16.25" customWidth="1"/>
    <col min="11" max="16" width="14.1759259259259" customWidth="1"/>
    <col min="17" max="17" width="13.6018518518519" customWidth="1"/>
    <col min="18" max="23" width="15.1759259259259" customWidth="1"/>
  </cols>
  <sheetData>
    <row r="1" ht="13.5" customHeight="1" spans="5:23">
      <c r="E1" s="1"/>
      <c r="F1" s="1"/>
      <c r="G1" s="1"/>
      <c r="H1" s="1"/>
      <c r="U1" s="110"/>
      <c r="W1" s="52" t="s">
        <v>249</v>
      </c>
    </row>
    <row r="2" ht="27.75" customHeight="1" spans="1:23">
      <c r="A2" s="27" t="s">
        <v>250</v>
      </c>
      <c r="B2" s="27"/>
      <c r="C2" s="27"/>
      <c r="D2" s="27"/>
      <c r="E2" s="27"/>
      <c r="F2" s="27"/>
      <c r="G2" s="27"/>
      <c r="H2" s="27"/>
      <c r="I2" s="27"/>
      <c r="J2" s="27"/>
      <c r="K2" s="27"/>
      <c r="L2" s="27"/>
      <c r="M2" s="27"/>
      <c r="N2" s="27"/>
      <c r="O2" s="27"/>
      <c r="P2" s="27"/>
      <c r="Q2" s="27"/>
      <c r="R2" s="27"/>
      <c r="S2" s="27"/>
      <c r="T2" s="27"/>
      <c r="U2" s="27"/>
      <c r="V2" s="27"/>
      <c r="W2" s="27"/>
    </row>
    <row r="3" ht="27" customHeight="1" spans="1:23">
      <c r="A3" s="4" t="str">
        <f t="shared" ref="A3:B3" si="0">"单位名称："&amp;"云南省滇中引水工程建设管理局"</f>
        <v>单位名称：云南省滇中引水工程建设管理局</v>
      </c>
      <c r="B3" s="105" t="str">
        <f t="shared" si="0"/>
        <v>单位名称：云南省滇中引水工程建设管理局</v>
      </c>
      <c r="C3" s="105"/>
      <c r="D3" s="105"/>
      <c r="E3" s="105"/>
      <c r="F3" s="105"/>
      <c r="G3" s="105"/>
      <c r="H3" s="105"/>
      <c r="I3" s="105"/>
      <c r="J3" s="6"/>
      <c r="K3" s="6"/>
      <c r="L3" s="6"/>
      <c r="M3" s="6"/>
      <c r="N3" s="6"/>
      <c r="O3" s="6"/>
      <c r="P3" s="6"/>
      <c r="Q3" s="6"/>
      <c r="U3" s="110"/>
      <c r="W3" s="100" t="s">
        <v>127</v>
      </c>
    </row>
    <row r="4" ht="21.75" customHeight="1" spans="1:23">
      <c r="A4" s="8" t="s">
        <v>251</v>
      </c>
      <c r="B4" s="8" t="s">
        <v>137</v>
      </c>
      <c r="C4" s="8" t="s">
        <v>138</v>
      </c>
      <c r="D4" s="8" t="s">
        <v>252</v>
      </c>
      <c r="E4" s="9" t="s">
        <v>139</v>
      </c>
      <c r="F4" s="9" t="s">
        <v>140</v>
      </c>
      <c r="G4" s="9" t="s">
        <v>141</v>
      </c>
      <c r="H4" s="9" t="s">
        <v>142</v>
      </c>
      <c r="I4" s="59" t="s">
        <v>31</v>
      </c>
      <c r="J4" s="59" t="s">
        <v>253</v>
      </c>
      <c r="K4" s="59"/>
      <c r="L4" s="59"/>
      <c r="M4" s="59"/>
      <c r="N4" s="107" t="s">
        <v>144</v>
      </c>
      <c r="O4" s="107"/>
      <c r="P4" s="107"/>
      <c r="Q4" s="9" t="s">
        <v>37</v>
      </c>
      <c r="R4" s="10" t="s">
        <v>53</v>
      </c>
      <c r="S4" s="11"/>
      <c r="T4" s="11"/>
      <c r="U4" s="11"/>
      <c r="V4" s="11"/>
      <c r="W4" s="12"/>
    </row>
    <row r="5" ht="21.75" customHeight="1" spans="1:23">
      <c r="A5" s="13"/>
      <c r="B5" s="13"/>
      <c r="C5" s="13"/>
      <c r="D5" s="13"/>
      <c r="E5" s="14"/>
      <c r="F5" s="14"/>
      <c r="G5" s="14"/>
      <c r="H5" s="14"/>
      <c r="I5" s="59"/>
      <c r="J5" s="44" t="s">
        <v>34</v>
      </c>
      <c r="K5" s="44"/>
      <c r="L5" s="44" t="s">
        <v>35</v>
      </c>
      <c r="M5" s="44" t="s">
        <v>36</v>
      </c>
      <c r="N5" s="108" t="s">
        <v>34</v>
      </c>
      <c r="O5" s="108" t="s">
        <v>35</v>
      </c>
      <c r="P5" s="108" t="s">
        <v>36</v>
      </c>
      <c r="Q5" s="14"/>
      <c r="R5" s="9" t="s">
        <v>33</v>
      </c>
      <c r="S5" s="9" t="s">
        <v>44</v>
      </c>
      <c r="T5" s="9" t="s">
        <v>150</v>
      </c>
      <c r="U5" s="9" t="s">
        <v>40</v>
      </c>
      <c r="V5" s="9" t="s">
        <v>41</v>
      </c>
      <c r="W5" s="9" t="s">
        <v>42</v>
      </c>
    </row>
    <row r="6" ht="40.5" customHeight="1" spans="1:23">
      <c r="A6" s="16"/>
      <c r="B6" s="16"/>
      <c r="C6" s="16"/>
      <c r="D6" s="16"/>
      <c r="E6" s="17"/>
      <c r="F6" s="17"/>
      <c r="G6" s="17"/>
      <c r="H6" s="17"/>
      <c r="I6" s="59"/>
      <c r="J6" s="44" t="s">
        <v>33</v>
      </c>
      <c r="K6" s="44" t="s">
        <v>254</v>
      </c>
      <c r="L6" s="44"/>
      <c r="M6" s="44"/>
      <c r="N6" s="17"/>
      <c r="O6" s="17"/>
      <c r="P6" s="17"/>
      <c r="Q6" s="17"/>
      <c r="R6" s="17"/>
      <c r="S6" s="17"/>
      <c r="T6" s="17"/>
      <c r="U6" s="18"/>
      <c r="V6" s="17"/>
      <c r="W6" s="17"/>
    </row>
    <row r="7" ht="15" customHeight="1" spans="1:23">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c r="T7" s="19">
        <v>20</v>
      </c>
      <c r="U7" s="19">
        <v>21</v>
      </c>
      <c r="V7" s="19">
        <v>22</v>
      </c>
      <c r="W7" s="19">
        <v>23</v>
      </c>
    </row>
    <row r="8" ht="32.9" customHeight="1" spans="1:23">
      <c r="A8" s="23"/>
      <c r="B8" s="106"/>
      <c r="C8" s="23" t="s">
        <v>255</v>
      </c>
      <c r="D8" s="23"/>
      <c r="E8" s="23"/>
      <c r="F8" s="23"/>
      <c r="G8" s="23"/>
      <c r="H8" s="23"/>
      <c r="I8" s="109">
        <v>540000</v>
      </c>
      <c r="J8" s="109">
        <v>540000</v>
      </c>
      <c r="K8" s="109"/>
      <c r="L8" s="109"/>
      <c r="M8" s="109"/>
      <c r="N8" s="109"/>
      <c r="O8" s="109"/>
      <c r="P8" s="109"/>
      <c r="Q8" s="109"/>
      <c r="R8" s="109"/>
      <c r="S8" s="109"/>
      <c r="T8" s="109"/>
      <c r="U8" s="89"/>
      <c r="V8" s="109"/>
      <c r="W8" s="109"/>
    </row>
    <row r="9" ht="32.9" customHeight="1" spans="1:23">
      <c r="A9" s="23" t="s">
        <v>256</v>
      </c>
      <c r="B9" s="106" t="s">
        <v>257</v>
      </c>
      <c r="C9" s="23" t="s">
        <v>255</v>
      </c>
      <c r="D9" s="23" t="s">
        <v>46</v>
      </c>
      <c r="E9" s="23" t="s">
        <v>94</v>
      </c>
      <c r="F9" s="23" t="s">
        <v>95</v>
      </c>
      <c r="G9" s="23" t="s">
        <v>198</v>
      </c>
      <c r="H9" s="23" t="s">
        <v>199</v>
      </c>
      <c r="I9" s="109">
        <v>540000</v>
      </c>
      <c r="J9" s="109">
        <v>540000</v>
      </c>
      <c r="K9" s="109"/>
      <c r="L9" s="109"/>
      <c r="M9" s="109"/>
      <c r="N9" s="109"/>
      <c r="O9" s="109"/>
      <c r="P9" s="109"/>
      <c r="Q9" s="109"/>
      <c r="R9" s="109"/>
      <c r="S9" s="109"/>
      <c r="T9" s="109"/>
      <c r="U9" s="89"/>
      <c r="V9" s="109"/>
      <c r="W9" s="109"/>
    </row>
    <row r="10" ht="32.9" customHeight="1" spans="1:23">
      <c r="A10" s="23"/>
      <c r="B10" s="23"/>
      <c r="C10" s="23" t="s">
        <v>258</v>
      </c>
      <c r="D10" s="23"/>
      <c r="E10" s="23"/>
      <c r="F10" s="23"/>
      <c r="G10" s="23"/>
      <c r="H10" s="23"/>
      <c r="I10" s="109">
        <v>8394000</v>
      </c>
      <c r="J10" s="109">
        <v>8394000</v>
      </c>
      <c r="K10" s="109"/>
      <c r="L10" s="109"/>
      <c r="M10" s="109"/>
      <c r="N10" s="109"/>
      <c r="O10" s="109"/>
      <c r="P10" s="109"/>
      <c r="Q10" s="109"/>
      <c r="R10" s="109"/>
      <c r="S10" s="109"/>
      <c r="T10" s="109"/>
      <c r="U10" s="89"/>
      <c r="V10" s="109"/>
      <c r="W10" s="109"/>
    </row>
    <row r="11" ht="32.9" customHeight="1" spans="1:23">
      <c r="A11" s="23" t="s">
        <v>259</v>
      </c>
      <c r="B11" s="106" t="s">
        <v>260</v>
      </c>
      <c r="C11" s="23" t="s">
        <v>258</v>
      </c>
      <c r="D11" s="23" t="s">
        <v>46</v>
      </c>
      <c r="E11" s="23" t="s">
        <v>94</v>
      </c>
      <c r="F11" s="23" t="s">
        <v>95</v>
      </c>
      <c r="G11" s="23" t="s">
        <v>261</v>
      </c>
      <c r="H11" s="23" t="s">
        <v>262</v>
      </c>
      <c r="I11" s="109">
        <v>8394000</v>
      </c>
      <c r="J11" s="109">
        <v>8394000</v>
      </c>
      <c r="K11" s="109"/>
      <c r="L11" s="109"/>
      <c r="M11" s="109"/>
      <c r="N11" s="109"/>
      <c r="O11" s="109"/>
      <c r="P11" s="109"/>
      <c r="Q11" s="109"/>
      <c r="R11" s="109"/>
      <c r="S11" s="109"/>
      <c r="T11" s="109"/>
      <c r="U11" s="89"/>
      <c r="V11" s="109"/>
      <c r="W11" s="109"/>
    </row>
    <row r="12" ht="32.9" customHeight="1" spans="1:23">
      <c r="A12" s="23"/>
      <c r="B12" s="23"/>
      <c r="C12" s="23" t="s">
        <v>263</v>
      </c>
      <c r="D12" s="23"/>
      <c r="E12" s="23"/>
      <c r="F12" s="23"/>
      <c r="G12" s="23"/>
      <c r="H12" s="23"/>
      <c r="I12" s="109">
        <v>5700000</v>
      </c>
      <c r="J12" s="109">
        <v>5700000</v>
      </c>
      <c r="K12" s="109">
        <v>5700000</v>
      </c>
      <c r="L12" s="109"/>
      <c r="M12" s="109"/>
      <c r="N12" s="109"/>
      <c r="O12" s="109"/>
      <c r="P12" s="109"/>
      <c r="Q12" s="109"/>
      <c r="R12" s="109"/>
      <c r="S12" s="109"/>
      <c r="T12" s="109"/>
      <c r="U12" s="89"/>
      <c r="V12" s="109"/>
      <c r="W12" s="109"/>
    </row>
    <row r="13" ht="32.9" customHeight="1" spans="1:23">
      <c r="A13" s="23" t="s">
        <v>264</v>
      </c>
      <c r="B13" s="106" t="s">
        <v>265</v>
      </c>
      <c r="C13" s="23" t="s">
        <v>263</v>
      </c>
      <c r="D13" s="23" t="s">
        <v>46</v>
      </c>
      <c r="E13" s="23" t="s">
        <v>94</v>
      </c>
      <c r="F13" s="23" t="s">
        <v>95</v>
      </c>
      <c r="G13" s="23" t="s">
        <v>198</v>
      </c>
      <c r="H13" s="23" t="s">
        <v>199</v>
      </c>
      <c r="I13" s="109">
        <v>5640000</v>
      </c>
      <c r="J13" s="109">
        <v>5640000</v>
      </c>
      <c r="K13" s="109">
        <v>5640000</v>
      </c>
      <c r="L13" s="109"/>
      <c r="M13" s="109"/>
      <c r="N13" s="109"/>
      <c r="O13" s="109"/>
      <c r="P13" s="109"/>
      <c r="Q13" s="109"/>
      <c r="R13" s="109"/>
      <c r="S13" s="109"/>
      <c r="T13" s="109"/>
      <c r="U13" s="89"/>
      <c r="V13" s="109"/>
      <c r="W13" s="109"/>
    </row>
    <row r="14" ht="32.9" customHeight="1" spans="1:23">
      <c r="A14" s="23" t="s">
        <v>264</v>
      </c>
      <c r="B14" s="106" t="s">
        <v>265</v>
      </c>
      <c r="C14" s="23" t="s">
        <v>263</v>
      </c>
      <c r="D14" s="23" t="s">
        <v>46</v>
      </c>
      <c r="E14" s="23" t="s">
        <v>94</v>
      </c>
      <c r="F14" s="23" t="s">
        <v>95</v>
      </c>
      <c r="G14" s="23" t="s">
        <v>208</v>
      </c>
      <c r="H14" s="23" t="s">
        <v>209</v>
      </c>
      <c r="I14" s="109">
        <v>60000</v>
      </c>
      <c r="J14" s="109">
        <v>60000</v>
      </c>
      <c r="K14" s="109">
        <v>60000</v>
      </c>
      <c r="L14" s="109"/>
      <c r="M14" s="109"/>
      <c r="N14" s="109"/>
      <c r="O14" s="109"/>
      <c r="P14" s="109"/>
      <c r="Q14" s="109"/>
      <c r="R14" s="109"/>
      <c r="S14" s="109"/>
      <c r="T14" s="109"/>
      <c r="U14" s="89"/>
      <c r="V14" s="109"/>
      <c r="W14" s="109"/>
    </row>
    <row r="15" ht="32.9" customHeight="1" spans="1:23">
      <c r="A15" s="23"/>
      <c r="B15" s="23"/>
      <c r="C15" s="23" t="s">
        <v>266</v>
      </c>
      <c r="D15" s="23"/>
      <c r="E15" s="23"/>
      <c r="F15" s="23"/>
      <c r="G15" s="23"/>
      <c r="H15" s="23"/>
      <c r="I15" s="109">
        <v>400000</v>
      </c>
      <c r="J15" s="109">
        <v>400000</v>
      </c>
      <c r="K15" s="109">
        <v>400000</v>
      </c>
      <c r="L15" s="109"/>
      <c r="M15" s="109"/>
      <c r="N15" s="109"/>
      <c r="O15" s="109"/>
      <c r="P15" s="109"/>
      <c r="Q15" s="109"/>
      <c r="R15" s="109"/>
      <c r="S15" s="109"/>
      <c r="T15" s="109"/>
      <c r="U15" s="89"/>
      <c r="V15" s="109"/>
      <c r="W15" s="109"/>
    </row>
    <row r="16" ht="32.9" customHeight="1" spans="1:23">
      <c r="A16" s="23" t="s">
        <v>259</v>
      </c>
      <c r="B16" s="106" t="s">
        <v>267</v>
      </c>
      <c r="C16" s="23" t="s">
        <v>266</v>
      </c>
      <c r="D16" s="23" t="s">
        <v>46</v>
      </c>
      <c r="E16" s="23" t="s">
        <v>94</v>
      </c>
      <c r="F16" s="23" t="s">
        <v>95</v>
      </c>
      <c r="G16" s="23" t="s">
        <v>208</v>
      </c>
      <c r="H16" s="23" t="s">
        <v>209</v>
      </c>
      <c r="I16" s="109">
        <v>400000</v>
      </c>
      <c r="J16" s="109">
        <v>400000</v>
      </c>
      <c r="K16" s="109">
        <v>400000</v>
      </c>
      <c r="L16" s="109"/>
      <c r="M16" s="109"/>
      <c r="N16" s="109"/>
      <c r="O16" s="109"/>
      <c r="P16" s="109"/>
      <c r="Q16" s="109"/>
      <c r="R16" s="109"/>
      <c r="S16" s="109"/>
      <c r="T16" s="109"/>
      <c r="U16" s="89"/>
      <c r="V16" s="109"/>
      <c r="W16" s="109"/>
    </row>
    <row r="17" ht="32.9" customHeight="1" spans="1:23">
      <c r="A17" s="23"/>
      <c r="B17" s="23"/>
      <c r="C17" s="23" t="s">
        <v>268</v>
      </c>
      <c r="D17" s="23"/>
      <c r="E17" s="23"/>
      <c r="F17" s="23"/>
      <c r="G17" s="23"/>
      <c r="H17" s="23"/>
      <c r="I17" s="109">
        <v>5000000000</v>
      </c>
      <c r="J17" s="109">
        <v>5000000000</v>
      </c>
      <c r="K17" s="109"/>
      <c r="L17" s="109"/>
      <c r="M17" s="109"/>
      <c r="N17" s="109"/>
      <c r="O17" s="109"/>
      <c r="P17" s="109"/>
      <c r="Q17" s="109"/>
      <c r="R17" s="109"/>
      <c r="S17" s="109"/>
      <c r="T17" s="109"/>
      <c r="U17" s="89"/>
      <c r="V17" s="109"/>
      <c r="W17" s="109"/>
    </row>
    <row r="18" ht="32.9" customHeight="1" spans="1:23">
      <c r="A18" s="23" t="s">
        <v>264</v>
      </c>
      <c r="B18" s="106" t="s">
        <v>269</v>
      </c>
      <c r="C18" s="23" t="s">
        <v>268</v>
      </c>
      <c r="D18" s="23" t="s">
        <v>46</v>
      </c>
      <c r="E18" s="23" t="s">
        <v>94</v>
      </c>
      <c r="F18" s="23" t="s">
        <v>95</v>
      </c>
      <c r="G18" s="23" t="s">
        <v>270</v>
      </c>
      <c r="H18" s="23" t="s">
        <v>271</v>
      </c>
      <c r="I18" s="109">
        <v>5000000000</v>
      </c>
      <c r="J18" s="109">
        <v>5000000000</v>
      </c>
      <c r="K18" s="109"/>
      <c r="L18" s="109"/>
      <c r="M18" s="109"/>
      <c r="N18" s="109"/>
      <c r="O18" s="109"/>
      <c r="P18" s="109"/>
      <c r="Q18" s="109"/>
      <c r="R18" s="109"/>
      <c r="S18" s="109"/>
      <c r="T18" s="109"/>
      <c r="U18" s="89"/>
      <c r="V18" s="109"/>
      <c r="W18" s="109"/>
    </row>
    <row r="19" ht="32.9" customHeight="1" spans="1:23">
      <c r="A19" s="23"/>
      <c r="B19" s="23"/>
      <c r="C19" s="23" t="s">
        <v>272</v>
      </c>
      <c r="D19" s="23"/>
      <c r="E19" s="23"/>
      <c r="F19" s="23"/>
      <c r="G19" s="23"/>
      <c r="H19" s="23"/>
      <c r="I19" s="109">
        <v>200000</v>
      </c>
      <c r="J19" s="109">
        <v>200000</v>
      </c>
      <c r="K19" s="109">
        <v>200000</v>
      </c>
      <c r="L19" s="109"/>
      <c r="M19" s="109"/>
      <c r="N19" s="109"/>
      <c r="O19" s="109"/>
      <c r="P19" s="109"/>
      <c r="Q19" s="109"/>
      <c r="R19" s="109"/>
      <c r="S19" s="109"/>
      <c r="T19" s="109"/>
      <c r="U19" s="89"/>
      <c r="V19" s="109"/>
      <c r="W19" s="109"/>
    </row>
    <row r="20" ht="32.9" customHeight="1" spans="1:23">
      <c r="A20" s="23" t="s">
        <v>273</v>
      </c>
      <c r="B20" s="106" t="s">
        <v>274</v>
      </c>
      <c r="C20" s="23" t="s">
        <v>272</v>
      </c>
      <c r="D20" s="23" t="s">
        <v>46</v>
      </c>
      <c r="E20" s="23" t="s">
        <v>92</v>
      </c>
      <c r="F20" s="23" t="s">
        <v>93</v>
      </c>
      <c r="G20" s="23" t="s">
        <v>275</v>
      </c>
      <c r="H20" s="23" t="s">
        <v>276</v>
      </c>
      <c r="I20" s="109">
        <v>200000</v>
      </c>
      <c r="J20" s="109">
        <v>200000</v>
      </c>
      <c r="K20" s="109">
        <v>200000</v>
      </c>
      <c r="L20" s="109"/>
      <c r="M20" s="109"/>
      <c r="N20" s="109"/>
      <c r="O20" s="109"/>
      <c r="P20" s="109"/>
      <c r="Q20" s="109"/>
      <c r="R20" s="109"/>
      <c r="S20" s="109"/>
      <c r="T20" s="109"/>
      <c r="U20" s="89"/>
      <c r="V20" s="109"/>
      <c r="W20" s="109"/>
    </row>
    <row r="21" ht="18.75" customHeight="1" spans="1:23">
      <c r="A21" s="30" t="s">
        <v>102</v>
      </c>
      <c r="B21" s="31"/>
      <c r="C21" s="31"/>
      <c r="D21" s="31"/>
      <c r="E21" s="31"/>
      <c r="F21" s="31"/>
      <c r="G21" s="31"/>
      <c r="H21" s="32"/>
      <c r="I21" s="109">
        <v>5015234000</v>
      </c>
      <c r="J21" s="109">
        <v>5015234000</v>
      </c>
      <c r="K21" s="109">
        <v>6300000</v>
      </c>
      <c r="L21" s="109"/>
      <c r="M21" s="109"/>
      <c r="N21" s="109"/>
      <c r="O21" s="109"/>
      <c r="P21" s="109"/>
      <c r="Q21" s="109"/>
      <c r="R21" s="109"/>
      <c r="S21" s="109"/>
      <c r="T21" s="109"/>
      <c r="U21" s="89"/>
      <c r="V21" s="109"/>
      <c r="W21" s="109"/>
    </row>
  </sheetData>
  <mergeCells count="28">
    <mergeCell ref="A2:W2"/>
    <mergeCell ref="A3:I3"/>
    <mergeCell ref="J4:M4"/>
    <mergeCell ref="N4:P4"/>
    <mergeCell ref="R4:W4"/>
    <mergeCell ref="J5:K5"/>
    <mergeCell ref="A21:H21"/>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scale="32"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62"/>
  <sheetViews>
    <sheetView showZeros="0" topLeftCell="A53" workbookViewId="0">
      <selection activeCell="J60" sqref="J60"/>
    </sheetView>
  </sheetViews>
  <sheetFormatPr defaultColWidth="9.13888888888889" defaultRowHeight="12" customHeight="1"/>
  <cols>
    <col min="1" max="1" width="34.287037037037" customWidth="1"/>
    <col min="2" max="2" width="29" customWidth="1"/>
    <col min="3" max="3" width="17.1759259259259" customWidth="1"/>
    <col min="4" max="4" width="21.037037037037" customWidth="1"/>
    <col min="5" max="5" width="25" customWidth="1"/>
    <col min="6" max="6" width="11.287037037037" customWidth="1"/>
    <col min="7" max="7" width="10.3148148148148" customWidth="1"/>
    <col min="8" max="8" width="9.31481481481481" customWidth="1"/>
    <col min="9" max="9" width="8.87962962962963" customWidth="1"/>
    <col min="10" max="10" width="32.5" customWidth="1"/>
  </cols>
  <sheetData>
    <row r="1" customHeight="1" spans="10:10">
      <c r="J1" s="51" t="s">
        <v>277</v>
      </c>
    </row>
    <row r="2" ht="28.5" customHeight="1" spans="1:10">
      <c r="A2" s="42" t="s">
        <v>278</v>
      </c>
      <c r="B2" s="27"/>
      <c r="C2" s="27"/>
      <c r="D2" s="27"/>
      <c r="E2" s="27"/>
      <c r="F2" s="43"/>
      <c r="G2" s="27"/>
      <c r="H2" s="43"/>
      <c r="I2" s="43"/>
      <c r="J2" s="27"/>
    </row>
    <row r="3" ht="15" customHeight="1" spans="1:1">
      <c r="A3" s="4" t="str">
        <f>"单位名称："&amp;"云南省滇中引水工程建设管理局"</f>
        <v>单位名称：云南省滇中引水工程建设管理局</v>
      </c>
    </row>
    <row r="4" ht="14.25" customHeight="1" spans="1:10">
      <c r="A4" s="44" t="s">
        <v>279</v>
      </c>
      <c r="B4" s="44" t="s">
        <v>280</v>
      </c>
      <c r="C4" s="44" t="s">
        <v>281</v>
      </c>
      <c r="D4" s="44" t="s">
        <v>282</v>
      </c>
      <c r="E4" s="44" t="s">
        <v>283</v>
      </c>
      <c r="F4" s="45" t="s">
        <v>284</v>
      </c>
      <c r="G4" s="44" t="s">
        <v>285</v>
      </c>
      <c r="H4" s="45" t="s">
        <v>286</v>
      </c>
      <c r="I4" s="45" t="s">
        <v>287</v>
      </c>
      <c r="J4" s="44" t="s">
        <v>288</v>
      </c>
    </row>
    <row r="5" ht="14.25" customHeight="1" spans="1:10">
      <c r="A5" s="44">
        <v>1</v>
      </c>
      <c r="B5" s="44">
        <v>2</v>
      </c>
      <c r="C5" s="44">
        <v>3</v>
      </c>
      <c r="D5" s="44">
        <v>4</v>
      </c>
      <c r="E5" s="44">
        <v>5</v>
      </c>
      <c r="F5" s="45">
        <v>6</v>
      </c>
      <c r="G5" s="44">
        <v>7</v>
      </c>
      <c r="H5" s="45">
        <v>8</v>
      </c>
      <c r="I5" s="45">
        <v>9</v>
      </c>
      <c r="J5" s="44">
        <v>10</v>
      </c>
    </row>
    <row r="6" ht="15" customHeight="1" spans="1:10">
      <c r="A6" s="46" t="s">
        <v>46</v>
      </c>
      <c r="B6" s="47"/>
      <c r="C6" s="47"/>
      <c r="D6" s="47"/>
      <c r="E6" s="48"/>
      <c r="F6" s="49"/>
      <c r="G6" s="48"/>
      <c r="H6" s="49"/>
      <c r="I6" s="49"/>
      <c r="J6" s="48"/>
    </row>
    <row r="7" ht="33.75" customHeight="1" spans="1:10">
      <c r="A7" s="103" t="s">
        <v>46</v>
      </c>
      <c r="B7" s="50"/>
      <c r="C7" s="50"/>
      <c r="D7" s="50"/>
      <c r="E7" s="46"/>
      <c r="F7" s="50"/>
      <c r="G7" s="46"/>
      <c r="H7" s="50"/>
      <c r="I7" s="50"/>
      <c r="J7" s="46"/>
    </row>
    <row r="8" ht="46" customHeight="1" spans="1:10">
      <c r="A8" s="104" t="s">
        <v>255</v>
      </c>
      <c r="B8" s="50" t="s">
        <v>289</v>
      </c>
      <c r="C8" s="50" t="s">
        <v>290</v>
      </c>
      <c r="D8" s="50" t="s">
        <v>291</v>
      </c>
      <c r="E8" s="46" t="s">
        <v>292</v>
      </c>
      <c r="F8" s="50" t="s">
        <v>293</v>
      </c>
      <c r="G8" s="46" t="s">
        <v>294</v>
      </c>
      <c r="H8" s="50" t="s">
        <v>295</v>
      </c>
      <c r="I8" s="50" t="s">
        <v>296</v>
      </c>
      <c r="J8" s="46" t="s">
        <v>297</v>
      </c>
    </row>
    <row r="9" ht="46" customHeight="1" spans="1:10">
      <c r="A9" s="104" t="s">
        <v>255</v>
      </c>
      <c r="B9" s="50" t="s">
        <v>289</v>
      </c>
      <c r="C9" s="50" t="s">
        <v>290</v>
      </c>
      <c r="D9" s="50" t="s">
        <v>298</v>
      </c>
      <c r="E9" s="46" t="s">
        <v>299</v>
      </c>
      <c r="F9" s="50" t="s">
        <v>300</v>
      </c>
      <c r="G9" s="46" t="s">
        <v>301</v>
      </c>
      <c r="H9" s="50" t="s">
        <v>302</v>
      </c>
      <c r="I9" s="50" t="s">
        <v>303</v>
      </c>
      <c r="J9" s="46" t="s">
        <v>304</v>
      </c>
    </row>
    <row r="10" ht="33.75" customHeight="1" spans="1:10">
      <c r="A10" s="104" t="s">
        <v>255</v>
      </c>
      <c r="B10" s="50" t="s">
        <v>289</v>
      </c>
      <c r="C10" s="50" t="s">
        <v>305</v>
      </c>
      <c r="D10" s="50" t="s">
        <v>306</v>
      </c>
      <c r="E10" s="46" t="s">
        <v>307</v>
      </c>
      <c r="F10" s="50" t="s">
        <v>293</v>
      </c>
      <c r="G10" s="46" t="s">
        <v>308</v>
      </c>
      <c r="H10" s="50" t="s">
        <v>295</v>
      </c>
      <c r="I10" s="50" t="s">
        <v>296</v>
      </c>
      <c r="J10" s="46" t="s">
        <v>309</v>
      </c>
    </row>
    <row r="11" ht="33.75" customHeight="1" spans="1:10">
      <c r="A11" s="104" t="s">
        <v>255</v>
      </c>
      <c r="B11" s="50" t="s">
        <v>289</v>
      </c>
      <c r="C11" s="50" t="s">
        <v>310</v>
      </c>
      <c r="D11" s="50" t="s">
        <v>311</v>
      </c>
      <c r="E11" s="46" t="s">
        <v>312</v>
      </c>
      <c r="F11" s="50" t="s">
        <v>293</v>
      </c>
      <c r="G11" s="46" t="s">
        <v>294</v>
      </c>
      <c r="H11" s="50" t="s">
        <v>295</v>
      </c>
      <c r="I11" s="50" t="s">
        <v>296</v>
      </c>
      <c r="J11" s="46" t="s">
        <v>313</v>
      </c>
    </row>
    <row r="12" ht="45" customHeight="1" spans="1:10">
      <c r="A12" s="104" t="s">
        <v>272</v>
      </c>
      <c r="B12" s="50" t="s">
        <v>314</v>
      </c>
      <c r="C12" s="50" t="s">
        <v>290</v>
      </c>
      <c r="D12" s="50" t="s">
        <v>291</v>
      </c>
      <c r="E12" s="46" t="s">
        <v>315</v>
      </c>
      <c r="F12" s="50" t="s">
        <v>293</v>
      </c>
      <c r="G12" s="46" t="s">
        <v>120</v>
      </c>
      <c r="H12" s="50" t="s">
        <v>316</v>
      </c>
      <c r="I12" s="50" t="s">
        <v>296</v>
      </c>
      <c r="J12" s="46" t="s">
        <v>317</v>
      </c>
    </row>
    <row r="13" ht="33.75" customHeight="1" spans="1:10">
      <c r="A13" s="104" t="s">
        <v>272</v>
      </c>
      <c r="B13" s="50" t="s">
        <v>314</v>
      </c>
      <c r="C13" s="50" t="s">
        <v>290</v>
      </c>
      <c r="D13" s="50" t="s">
        <v>291</v>
      </c>
      <c r="E13" s="46" t="s">
        <v>318</v>
      </c>
      <c r="F13" s="50" t="s">
        <v>319</v>
      </c>
      <c r="G13" s="46" t="s">
        <v>124</v>
      </c>
      <c r="H13" s="50" t="s">
        <v>316</v>
      </c>
      <c r="I13" s="50" t="s">
        <v>296</v>
      </c>
      <c r="J13" s="46" t="s">
        <v>318</v>
      </c>
    </row>
    <row r="14" ht="90" customHeight="1" spans="1:10">
      <c r="A14" s="104" t="s">
        <v>272</v>
      </c>
      <c r="B14" s="50" t="s">
        <v>314</v>
      </c>
      <c r="C14" s="50" t="s">
        <v>290</v>
      </c>
      <c r="D14" s="50" t="s">
        <v>291</v>
      </c>
      <c r="E14" s="46" t="s">
        <v>320</v>
      </c>
      <c r="F14" s="50" t="s">
        <v>319</v>
      </c>
      <c r="G14" s="46" t="s">
        <v>321</v>
      </c>
      <c r="H14" s="50" t="s">
        <v>322</v>
      </c>
      <c r="I14" s="50" t="s">
        <v>296</v>
      </c>
      <c r="J14" s="46" t="s">
        <v>323</v>
      </c>
    </row>
    <row r="15" ht="54" customHeight="1" spans="1:10">
      <c r="A15" s="104" t="s">
        <v>272</v>
      </c>
      <c r="B15" s="50" t="s">
        <v>314</v>
      </c>
      <c r="C15" s="50" t="s">
        <v>305</v>
      </c>
      <c r="D15" s="50" t="s">
        <v>324</v>
      </c>
      <c r="E15" s="46" t="s">
        <v>325</v>
      </c>
      <c r="F15" s="50" t="s">
        <v>293</v>
      </c>
      <c r="G15" s="46" t="s">
        <v>326</v>
      </c>
      <c r="H15" s="50" t="s">
        <v>327</v>
      </c>
      <c r="I15" s="50" t="s">
        <v>296</v>
      </c>
      <c r="J15" s="46" t="s">
        <v>328</v>
      </c>
    </row>
    <row r="16" ht="64" customHeight="1" spans="1:10">
      <c r="A16" s="104" t="s">
        <v>272</v>
      </c>
      <c r="B16" s="50" t="s">
        <v>314</v>
      </c>
      <c r="C16" s="50" t="s">
        <v>305</v>
      </c>
      <c r="D16" s="50" t="s">
        <v>324</v>
      </c>
      <c r="E16" s="46" t="s">
        <v>329</v>
      </c>
      <c r="F16" s="50" t="s">
        <v>293</v>
      </c>
      <c r="G16" s="46" t="s">
        <v>326</v>
      </c>
      <c r="H16" s="50" t="s">
        <v>316</v>
      </c>
      <c r="I16" s="50" t="s">
        <v>296</v>
      </c>
      <c r="J16" s="46" t="s">
        <v>330</v>
      </c>
    </row>
    <row r="17" ht="57" customHeight="1" spans="1:10">
      <c r="A17" s="104" t="s">
        <v>272</v>
      </c>
      <c r="B17" s="50" t="s">
        <v>314</v>
      </c>
      <c r="C17" s="50" t="s">
        <v>310</v>
      </c>
      <c r="D17" s="50" t="s">
        <v>311</v>
      </c>
      <c r="E17" s="46" t="s">
        <v>311</v>
      </c>
      <c r="F17" s="50" t="s">
        <v>331</v>
      </c>
      <c r="G17" s="46" t="s">
        <v>332</v>
      </c>
      <c r="H17" s="50" t="s">
        <v>295</v>
      </c>
      <c r="I17" s="50" t="s">
        <v>296</v>
      </c>
      <c r="J17" s="46" t="s">
        <v>333</v>
      </c>
    </row>
    <row r="18" ht="49" customHeight="1" spans="1:10">
      <c r="A18" s="104" t="s">
        <v>268</v>
      </c>
      <c r="B18" s="50" t="s">
        <v>334</v>
      </c>
      <c r="C18" s="50" t="s">
        <v>290</v>
      </c>
      <c r="D18" s="50" t="s">
        <v>291</v>
      </c>
      <c r="E18" s="46" t="s">
        <v>335</v>
      </c>
      <c r="F18" s="50" t="s">
        <v>300</v>
      </c>
      <c r="G18" s="46" t="s">
        <v>301</v>
      </c>
      <c r="H18" s="50" t="s">
        <v>295</v>
      </c>
      <c r="I18" s="50" t="s">
        <v>296</v>
      </c>
      <c r="J18" s="46" t="s">
        <v>336</v>
      </c>
    </row>
    <row r="19" ht="50" customHeight="1" spans="1:10">
      <c r="A19" s="104" t="s">
        <v>268</v>
      </c>
      <c r="B19" s="50" t="s">
        <v>334</v>
      </c>
      <c r="C19" s="50" t="s">
        <v>290</v>
      </c>
      <c r="D19" s="50" t="s">
        <v>291</v>
      </c>
      <c r="E19" s="46" t="s">
        <v>337</v>
      </c>
      <c r="F19" s="50" t="s">
        <v>293</v>
      </c>
      <c r="G19" s="46" t="s">
        <v>120</v>
      </c>
      <c r="H19" s="50" t="s">
        <v>338</v>
      </c>
      <c r="I19" s="50" t="s">
        <v>296</v>
      </c>
      <c r="J19" s="46" t="s">
        <v>339</v>
      </c>
    </row>
    <row r="20" ht="51" customHeight="1" spans="1:10">
      <c r="A20" s="104" t="s">
        <v>268</v>
      </c>
      <c r="B20" s="50" t="s">
        <v>334</v>
      </c>
      <c r="C20" s="50" t="s">
        <v>290</v>
      </c>
      <c r="D20" s="50" t="s">
        <v>291</v>
      </c>
      <c r="E20" s="46" t="s">
        <v>340</v>
      </c>
      <c r="F20" s="50" t="s">
        <v>300</v>
      </c>
      <c r="G20" s="46" t="s">
        <v>326</v>
      </c>
      <c r="H20" s="50" t="s">
        <v>338</v>
      </c>
      <c r="I20" s="50" t="s">
        <v>296</v>
      </c>
      <c r="J20" s="46" t="s">
        <v>341</v>
      </c>
    </row>
    <row r="21" ht="61" customHeight="1" spans="1:10">
      <c r="A21" s="104" t="s">
        <v>268</v>
      </c>
      <c r="B21" s="50" t="s">
        <v>334</v>
      </c>
      <c r="C21" s="50" t="s">
        <v>290</v>
      </c>
      <c r="D21" s="50" t="s">
        <v>291</v>
      </c>
      <c r="E21" s="46" t="s">
        <v>342</v>
      </c>
      <c r="F21" s="50" t="s">
        <v>293</v>
      </c>
      <c r="G21" s="46" t="s">
        <v>343</v>
      </c>
      <c r="H21" s="50" t="s">
        <v>344</v>
      </c>
      <c r="I21" s="50" t="s">
        <v>296</v>
      </c>
      <c r="J21" s="46" t="s">
        <v>345</v>
      </c>
    </row>
    <row r="22" ht="47" customHeight="1" spans="1:10">
      <c r="A22" s="104" t="s">
        <v>268</v>
      </c>
      <c r="B22" s="50" t="s">
        <v>334</v>
      </c>
      <c r="C22" s="50" t="s">
        <v>290</v>
      </c>
      <c r="D22" s="50" t="s">
        <v>291</v>
      </c>
      <c r="E22" s="46" t="s">
        <v>346</v>
      </c>
      <c r="F22" s="50" t="s">
        <v>293</v>
      </c>
      <c r="G22" s="46" t="s">
        <v>347</v>
      </c>
      <c r="H22" s="50" t="s">
        <v>348</v>
      </c>
      <c r="I22" s="50" t="s">
        <v>296</v>
      </c>
      <c r="J22" s="46" t="s">
        <v>349</v>
      </c>
    </row>
    <row r="23" ht="56" customHeight="1" spans="1:10">
      <c r="A23" s="104" t="s">
        <v>268</v>
      </c>
      <c r="B23" s="50" t="s">
        <v>334</v>
      </c>
      <c r="C23" s="50" t="s">
        <v>290</v>
      </c>
      <c r="D23" s="50" t="s">
        <v>291</v>
      </c>
      <c r="E23" s="46" t="s">
        <v>350</v>
      </c>
      <c r="F23" s="50" t="s">
        <v>293</v>
      </c>
      <c r="G23" s="46" t="s">
        <v>301</v>
      </c>
      <c r="H23" s="50" t="s">
        <v>348</v>
      </c>
      <c r="I23" s="50" t="s">
        <v>296</v>
      </c>
      <c r="J23" s="46" t="s">
        <v>349</v>
      </c>
    </row>
    <row r="24" ht="55" customHeight="1" spans="1:10">
      <c r="A24" s="104" t="s">
        <v>268</v>
      </c>
      <c r="B24" s="50" t="s">
        <v>334</v>
      </c>
      <c r="C24" s="50" t="s">
        <v>290</v>
      </c>
      <c r="D24" s="50" t="s">
        <v>291</v>
      </c>
      <c r="E24" s="46" t="s">
        <v>351</v>
      </c>
      <c r="F24" s="50" t="s">
        <v>300</v>
      </c>
      <c r="G24" s="46" t="s">
        <v>301</v>
      </c>
      <c r="H24" s="50" t="s">
        <v>295</v>
      </c>
      <c r="I24" s="50" t="s">
        <v>296</v>
      </c>
      <c r="J24" s="46" t="s">
        <v>352</v>
      </c>
    </row>
    <row r="25" ht="33.75" customHeight="1" spans="1:10">
      <c r="A25" s="104" t="s">
        <v>268</v>
      </c>
      <c r="B25" s="50" t="s">
        <v>334</v>
      </c>
      <c r="C25" s="50" t="s">
        <v>290</v>
      </c>
      <c r="D25" s="50" t="s">
        <v>291</v>
      </c>
      <c r="E25" s="46" t="s">
        <v>353</v>
      </c>
      <c r="F25" s="50" t="s">
        <v>300</v>
      </c>
      <c r="G25" s="46" t="s">
        <v>301</v>
      </c>
      <c r="H25" s="50" t="s">
        <v>295</v>
      </c>
      <c r="I25" s="50" t="s">
        <v>296</v>
      </c>
      <c r="J25" s="46" t="s">
        <v>354</v>
      </c>
    </row>
    <row r="26" ht="51" customHeight="1" spans="1:10">
      <c r="A26" s="104" t="s">
        <v>268</v>
      </c>
      <c r="B26" s="50" t="s">
        <v>334</v>
      </c>
      <c r="C26" s="50" t="s">
        <v>290</v>
      </c>
      <c r="D26" s="50" t="s">
        <v>291</v>
      </c>
      <c r="E26" s="46" t="s">
        <v>355</v>
      </c>
      <c r="F26" s="50" t="s">
        <v>293</v>
      </c>
      <c r="G26" s="46" t="s">
        <v>124</v>
      </c>
      <c r="H26" s="50" t="s">
        <v>338</v>
      </c>
      <c r="I26" s="50" t="s">
        <v>296</v>
      </c>
      <c r="J26" s="46" t="s">
        <v>356</v>
      </c>
    </row>
    <row r="27" ht="61" customHeight="1" spans="1:10">
      <c r="A27" s="104" t="s">
        <v>268</v>
      </c>
      <c r="B27" s="50" t="s">
        <v>334</v>
      </c>
      <c r="C27" s="50" t="s">
        <v>290</v>
      </c>
      <c r="D27" s="50" t="s">
        <v>291</v>
      </c>
      <c r="E27" s="46" t="s">
        <v>357</v>
      </c>
      <c r="F27" s="50" t="s">
        <v>293</v>
      </c>
      <c r="G27" s="46" t="s">
        <v>326</v>
      </c>
      <c r="H27" s="50" t="s">
        <v>338</v>
      </c>
      <c r="I27" s="50" t="s">
        <v>296</v>
      </c>
      <c r="J27" s="46" t="s">
        <v>358</v>
      </c>
    </row>
    <row r="28" ht="33.75" customHeight="1" spans="1:10">
      <c r="A28" s="104" t="s">
        <v>268</v>
      </c>
      <c r="B28" s="50" t="s">
        <v>334</v>
      </c>
      <c r="C28" s="50" t="s">
        <v>290</v>
      </c>
      <c r="D28" s="50" t="s">
        <v>291</v>
      </c>
      <c r="E28" s="46" t="s">
        <v>359</v>
      </c>
      <c r="F28" s="50" t="s">
        <v>300</v>
      </c>
      <c r="G28" s="46" t="s">
        <v>120</v>
      </c>
      <c r="H28" s="50" t="s">
        <v>360</v>
      </c>
      <c r="I28" s="50" t="s">
        <v>296</v>
      </c>
      <c r="J28" s="46" t="s">
        <v>361</v>
      </c>
    </row>
    <row r="29" ht="47" customHeight="1" spans="1:10">
      <c r="A29" s="104" t="s">
        <v>268</v>
      </c>
      <c r="B29" s="50" t="s">
        <v>334</v>
      </c>
      <c r="C29" s="50" t="s">
        <v>290</v>
      </c>
      <c r="D29" s="50" t="s">
        <v>298</v>
      </c>
      <c r="E29" s="46" t="s">
        <v>362</v>
      </c>
      <c r="F29" s="50" t="s">
        <v>300</v>
      </c>
      <c r="G29" s="46" t="s">
        <v>301</v>
      </c>
      <c r="H29" s="50" t="s">
        <v>295</v>
      </c>
      <c r="I29" s="50" t="s">
        <v>296</v>
      </c>
      <c r="J29" s="46" t="s">
        <v>363</v>
      </c>
    </row>
    <row r="30" ht="45" customHeight="1" spans="1:10">
      <c r="A30" s="104" t="s">
        <v>268</v>
      </c>
      <c r="B30" s="50" t="s">
        <v>334</v>
      </c>
      <c r="C30" s="50" t="s">
        <v>290</v>
      </c>
      <c r="D30" s="50" t="s">
        <v>298</v>
      </c>
      <c r="E30" s="46" t="s">
        <v>364</v>
      </c>
      <c r="F30" s="50" t="s">
        <v>293</v>
      </c>
      <c r="G30" s="46" t="s">
        <v>365</v>
      </c>
      <c r="H30" s="50" t="s">
        <v>338</v>
      </c>
      <c r="I30" s="50" t="s">
        <v>296</v>
      </c>
      <c r="J30" s="46" t="s">
        <v>366</v>
      </c>
    </row>
    <row r="31" ht="93" customHeight="1" spans="1:10">
      <c r="A31" s="104" t="s">
        <v>268</v>
      </c>
      <c r="B31" s="50" t="s">
        <v>334</v>
      </c>
      <c r="C31" s="50" t="s">
        <v>290</v>
      </c>
      <c r="D31" s="50" t="s">
        <v>298</v>
      </c>
      <c r="E31" s="46" t="s">
        <v>367</v>
      </c>
      <c r="F31" s="50" t="s">
        <v>300</v>
      </c>
      <c r="G31" s="46" t="s">
        <v>301</v>
      </c>
      <c r="H31" s="50" t="s">
        <v>295</v>
      </c>
      <c r="I31" s="50" t="s">
        <v>296</v>
      </c>
      <c r="J31" s="46" t="s">
        <v>368</v>
      </c>
    </row>
    <row r="32" ht="50" customHeight="1" spans="1:10">
      <c r="A32" s="104" t="s">
        <v>268</v>
      </c>
      <c r="B32" s="50" t="s">
        <v>334</v>
      </c>
      <c r="C32" s="50" t="s">
        <v>290</v>
      </c>
      <c r="D32" s="50" t="s">
        <v>298</v>
      </c>
      <c r="E32" s="46" t="s">
        <v>369</v>
      </c>
      <c r="F32" s="50" t="s">
        <v>300</v>
      </c>
      <c r="G32" s="46" t="s">
        <v>301</v>
      </c>
      <c r="H32" s="50" t="s">
        <v>295</v>
      </c>
      <c r="I32" s="50" t="s">
        <v>296</v>
      </c>
      <c r="J32" s="46" t="s">
        <v>370</v>
      </c>
    </row>
    <row r="33" ht="52" customHeight="1" spans="1:10">
      <c r="A33" s="104" t="s">
        <v>268</v>
      </c>
      <c r="B33" s="50" t="s">
        <v>334</v>
      </c>
      <c r="C33" s="50" t="s">
        <v>305</v>
      </c>
      <c r="D33" s="50" t="s">
        <v>324</v>
      </c>
      <c r="E33" s="46" t="s">
        <v>371</v>
      </c>
      <c r="F33" s="50" t="s">
        <v>293</v>
      </c>
      <c r="G33" s="46" t="s">
        <v>122</v>
      </c>
      <c r="H33" s="50" t="s">
        <v>344</v>
      </c>
      <c r="I33" s="50" t="s">
        <v>296</v>
      </c>
      <c r="J33" s="46" t="s">
        <v>372</v>
      </c>
    </row>
    <row r="34" ht="45" customHeight="1" spans="1:10">
      <c r="A34" s="104" t="s">
        <v>268</v>
      </c>
      <c r="B34" s="50" t="s">
        <v>334</v>
      </c>
      <c r="C34" s="50" t="s">
        <v>305</v>
      </c>
      <c r="D34" s="50" t="s">
        <v>324</v>
      </c>
      <c r="E34" s="46" t="s">
        <v>373</v>
      </c>
      <c r="F34" s="50" t="s">
        <v>293</v>
      </c>
      <c r="G34" s="46" t="s">
        <v>374</v>
      </c>
      <c r="H34" s="50" t="s">
        <v>375</v>
      </c>
      <c r="I34" s="50" t="s">
        <v>296</v>
      </c>
      <c r="J34" s="46" t="s">
        <v>376</v>
      </c>
    </row>
    <row r="35" ht="51" customHeight="1" spans="1:10">
      <c r="A35" s="104" t="s">
        <v>268</v>
      </c>
      <c r="B35" s="50" t="s">
        <v>334</v>
      </c>
      <c r="C35" s="50" t="s">
        <v>305</v>
      </c>
      <c r="D35" s="50" t="s">
        <v>377</v>
      </c>
      <c r="E35" s="46" t="s">
        <v>378</v>
      </c>
      <c r="F35" s="50" t="s">
        <v>293</v>
      </c>
      <c r="G35" s="46" t="s">
        <v>379</v>
      </c>
      <c r="H35" s="50" t="s">
        <v>295</v>
      </c>
      <c r="I35" s="50" t="s">
        <v>296</v>
      </c>
      <c r="J35" s="46" t="s">
        <v>380</v>
      </c>
    </row>
    <row r="36" ht="48" customHeight="1" spans="1:10">
      <c r="A36" s="104" t="s">
        <v>268</v>
      </c>
      <c r="B36" s="50" t="s">
        <v>334</v>
      </c>
      <c r="C36" s="50" t="s">
        <v>310</v>
      </c>
      <c r="D36" s="50" t="s">
        <v>311</v>
      </c>
      <c r="E36" s="46" t="s">
        <v>381</v>
      </c>
      <c r="F36" s="50" t="s">
        <v>293</v>
      </c>
      <c r="G36" s="46" t="s">
        <v>382</v>
      </c>
      <c r="H36" s="50" t="s">
        <v>295</v>
      </c>
      <c r="I36" s="50" t="s">
        <v>296</v>
      </c>
      <c r="J36" s="46" t="s">
        <v>383</v>
      </c>
    </row>
    <row r="37" ht="46" customHeight="1" spans="1:10">
      <c r="A37" s="104" t="s">
        <v>263</v>
      </c>
      <c r="B37" s="50" t="s">
        <v>384</v>
      </c>
      <c r="C37" s="50" t="s">
        <v>290</v>
      </c>
      <c r="D37" s="50" t="s">
        <v>291</v>
      </c>
      <c r="E37" s="46" t="s">
        <v>385</v>
      </c>
      <c r="F37" s="50" t="s">
        <v>300</v>
      </c>
      <c r="G37" s="46" t="s">
        <v>347</v>
      </c>
      <c r="H37" s="50" t="s">
        <v>338</v>
      </c>
      <c r="I37" s="50" t="s">
        <v>296</v>
      </c>
      <c r="J37" s="46" t="s">
        <v>386</v>
      </c>
    </row>
    <row r="38" ht="48" customHeight="1" spans="1:10">
      <c r="A38" s="104" t="s">
        <v>263</v>
      </c>
      <c r="B38" s="50" t="s">
        <v>384</v>
      </c>
      <c r="C38" s="50" t="s">
        <v>290</v>
      </c>
      <c r="D38" s="50" t="s">
        <v>291</v>
      </c>
      <c r="E38" s="46" t="s">
        <v>355</v>
      </c>
      <c r="F38" s="50" t="s">
        <v>293</v>
      </c>
      <c r="G38" s="46" t="s">
        <v>124</v>
      </c>
      <c r="H38" s="50" t="s">
        <v>338</v>
      </c>
      <c r="I38" s="50" t="s">
        <v>296</v>
      </c>
      <c r="J38" s="46" t="s">
        <v>387</v>
      </c>
    </row>
    <row r="39" ht="79" customHeight="1" spans="1:10">
      <c r="A39" s="104" t="s">
        <v>263</v>
      </c>
      <c r="B39" s="50" t="s">
        <v>384</v>
      </c>
      <c r="C39" s="50" t="s">
        <v>290</v>
      </c>
      <c r="D39" s="50" t="s">
        <v>291</v>
      </c>
      <c r="E39" s="46" t="s">
        <v>357</v>
      </c>
      <c r="F39" s="50" t="s">
        <v>293</v>
      </c>
      <c r="G39" s="46" t="s">
        <v>326</v>
      </c>
      <c r="H39" s="50" t="s">
        <v>338</v>
      </c>
      <c r="I39" s="50" t="s">
        <v>296</v>
      </c>
      <c r="J39" s="46" t="s">
        <v>358</v>
      </c>
    </row>
    <row r="40" ht="60" customHeight="1" spans="1:10">
      <c r="A40" s="104" t="s">
        <v>263</v>
      </c>
      <c r="B40" s="50" t="s">
        <v>384</v>
      </c>
      <c r="C40" s="50" t="s">
        <v>290</v>
      </c>
      <c r="D40" s="50" t="s">
        <v>291</v>
      </c>
      <c r="E40" s="46" t="s">
        <v>359</v>
      </c>
      <c r="F40" s="50" t="s">
        <v>300</v>
      </c>
      <c r="G40" s="46" t="s">
        <v>120</v>
      </c>
      <c r="H40" s="50" t="s">
        <v>360</v>
      </c>
      <c r="I40" s="50" t="s">
        <v>296</v>
      </c>
      <c r="J40" s="46" t="s">
        <v>388</v>
      </c>
    </row>
    <row r="41" ht="46" customHeight="1" spans="1:10">
      <c r="A41" s="104" t="s">
        <v>263</v>
      </c>
      <c r="B41" s="50" t="s">
        <v>384</v>
      </c>
      <c r="C41" s="50" t="s">
        <v>290</v>
      </c>
      <c r="D41" s="50" t="s">
        <v>291</v>
      </c>
      <c r="E41" s="46" t="s">
        <v>337</v>
      </c>
      <c r="F41" s="50" t="s">
        <v>293</v>
      </c>
      <c r="G41" s="46" t="s">
        <v>120</v>
      </c>
      <c r="H41" s="50" t="s">
        <v>338</v>
      </c>
      <c r="I41" s="50" t="s">
        <v>296</v>
      </c>
      <c r="J41" s="46" t="s">
        <v>389</v>
      </c>
    </row>
    <row r="42" ht="48" customHeight="1" spans="1:10">
      <c r="A42" s="104" t="s">
        <v>263</v>
      </c>
      <c r="B42" s="50" t="s">
        <v>384</v>
      </c>
      <c r="C42" s="50" t="s">
        <v>290</v>
      </c>
      <c r="D42" s="50" t="s">
        <v>298</v>
      </c>
      <c r="E42" s="46" t="s">
        <v>362</v>
      </c>
      <c r="F42" s="50" t="s">
        <v>300</v>
      </c>
      <c r="G42" s="46" t="s">
        <v>301</v>
      </c>
      <c r="H42" s="50" t="s">
        <v>295</v>
      </c>
      <c r="I42" s="50" t="s">
        <v>296</v>
      </c>
      <c r="J42" s="46" t="s">
        <v>390</v>
      </c>
    </row>
    <row r="43" ht="33.75" customHeight="1" spans="1:10">
      <c r="A43" s="104" t="s">
        <v>263</v>
      </c>
      <c r="B43" s="50" t="s">
        <v>384</v>
      </c>
      <c r="C43" s="50" t="s">
        <v>290</v>
      </c>
      <c r="D43" s="50" t="s">
        <v>298</v>
      </c>
      <c r="E43" s="46" t="s">
        <v>364</v>
      </c>
      <c r="F43" s="50" t="s">
        <v>293</v>
      </c>
      <c r="G43" s="46" t="s">
        <v>365</v>
      </c>
      <c r="H43" s="50" t="s">
        <v>338</v>
      </c>
      <c r="I43" s="50" t="s">
        <v>296</v>
      </c>
      <c r="J43" s="46" t="s">
        <v>366</v>
      </c>
    </row>
    <row r="44" ht="93" customHeight="1" spans="1:10">
      <c r="A44" s="104" t="s">
        <v>263</v>
      </c>
      <c r="B44" s="50" t="s">
        <v>384</v>
      </c>
      <c r="C44" s="50" t="s">
        <v>290</v>
      </c>
      <c r="D44" s="50" t="s">
        <v>298</v>
      </c>
      <c r="E44" s="46" t="s">
        <v>367</v>
      </c>
      <c r="F44" s="50" t="s">
        <v>300</v>
      </c>
      <c r="G44" s="46" t="s">
        <v>301</v>
      </c>
      <c r="H44" s="50" t="s">
        <v>295</v>
      </c>
      <c r="I44" s="50" t="s">
        <v>296</v>
      </c>
      <c r="J44" s="46" t="s">
        <v>368</v>
      </c>
    </row>
    <row r="45" ht="40" customHeight="1" spans="1:10">
      <c r="A45" s="104" t="s">
        <v>263</v>
      </c>
      <c r="B45" s="50" t="s">
        <v>384</v>
      </c>
      <c r="C45" s="50" t="s">
        <v>290</v>
      </c>
      <c r="D45" s="50" t="s">
        <v>298</v>
      </c>
      <c r="E45" s="46" t="s">
        <v>369</v>
      </c>
      <c r="F45" s="50" t="s">
        <v>300</v>
      </c>
      <c r="G45" s="46" t="s">
        <v>301</v>
      </c>
      <c r="H45" s="50" t="s">
        <v>295</v>
      </c>
      <c r="I45" s="50" t="s">
        <v>296</v>
      </c>
      <c r="J45" s="46" t="s">
        <v>370</v>
      </c>
    </row>
    <row r="46" ht="39" customHeight="1" spans="1:10">
      <c r="A46" s="104" t="s">
        <v>263</v>
      </c>
      <c r="B46" s="50" t="s">
        <v>384</v>
      </c>
      <c r="C46" s="50" t="s">
        <v>290</v>
      </c>
      <c r="D46" s="50" t="s">
        <v>298</v>
      </c>
      <c r="E46" s="46" t="s">
        <v>340</v>
      </c>
      <c r="F46" s="50" t="s">
        <v>300</v>
      </c>
      <c r="G46" s="46" t="s">
        <v>326</v>
      </c>
      <c r="H46" s="50" t="s">
        <v>338</v>
      </c>
      <c r="I46" s="50" t="s">
        <v>296</v>
      </c>
      <c r="J46" s="46" t="s">
        <v>391</v>
      </c>
    </row>
    <row r="47" ht="33.75" customHeight="1" spans="1:10">
      <c r="A47" s="104" t="s">
        <v>263</v>
      </c>
      <c r="B47" s="50" t="s">
        <v>384</v>
      </c>
      <c r="C47" s="50" t="s">
        <v>305</v>
      </c>
      <c r="D47" s="50" t="s">
        <v>324</v>
      </c>
      <c r="E47" s="46" t="s">
        <v>371</v>
      </c>
      <c r="F47" s="50" t="s">
        <v>293</v>
      </c>
      <c r="G47" s="46" t="s">
        <v>122</v>
      </c>
      <c r="H47" s="50" t="s">
        <v>344</v>
      </c>
      <c r="I47" s="50" t="s">
        <v>296</v>
      </c>
      <c r="J47" s="46" t="s">
        <v>372</v>
      </c>
    </row>
    <row r="48" ht="33.75" customHeight="1" spans="1:10">
      <c r="A48" s="104" t="s">
        <v>263</v>
      </c>
      <c r="B48" s="50" t="s">
        <v>384</v>
      </c>
      <c r="C48" s="50" t="s">
        <v>305</v>
      </c>
      <c r="D48" s="50" t="s">
        <v>324</v>
      </c>
      <c r="E48" s="46" t="s">
        <v>373</v>
      </c>
      <c r="F48" s="50" t="s">
        <v>293</v>
      </c>
      <c r="G48" s="46" t="s">
        <v>374</v>
      </c>
      <c r="H48" s="50" t="s">
        <v>375</v>
      </c>
      <c r="I48" s="50" t="s">
        <v>296</v>
      </c>
      <c r="J48" s="46" t="s">
        <v>376</v>
      </c>
    </row>
    <row r="49" ht="60" customHeight="1" spans="1:10">
      <c r="A49" s="104" t="s">
        <v>263</v>
      </c>
      <c r="B49" s="50" t="s">
        <v>384</v>
      </c>
      <c r="C49" s="50" t="s">
        <v>305</v>
      </c>
      <c r="D49" s="50" t="s">
        <v>377</v>
      </c>
      <c r="E49" s="46" t="s">
        <v>378</v>
      </c>
      <c r="F49" s="50" t="s">
        <v>293</v>
      </c>
      <c r="G49" s="46" t="s">
        <v>379</v>
      </c>
      <c r="H49" s="50" t="s">
        <v>295</v>
      </c>
      <c r="I49" s="50" t="s">
        <v>296</v>
      </c>
      <c r="J49" s="46" t="s">
        <v>380</v>
      </c>
    </row>
    <row r="50" ht="33.75" customHeight="1" spans="1:10">
      <c r="A50" s="104" t="s">
        <v>263</v>
      </c>
      <c r="B50" s="50" t="s">
        <v>384</v>
      </c>
      <c r="C50" s="50" t="s">
        <v>310</v>
      </c>
      <c r="D50" s="50" t="s">
        <v>311</v>
      </c>
      <c r="E50" s="46" t="s">
        <v>381</v>
      </c>
      <c r="F50" s="50" t="s">
        <v>293</v>
      </c>
      <c r="G50" s="46" t="s">
        <v>382</v>
      </c>
      <c r="H50" s="50" t="s">
        <v>295</v>
      </c>
      <c r="I50" s="50" t="s">
        <v>296</v>
      </c>
      <c r="J50" s="46" t="s">
        <v>392</v>
      </c>
    </row>
    <row r="51" ht="80" customHeight="1" spans="1:10">
      <c r="A51" s="104" t="s">
        <v>266</v>
      </c>
      <c r="B51" s="50" t="s">
        <v>393</v>
      </c>
      <c r="C51" s="50" t="s">
        <v>290</v>
      </c>
      <c r="D51" s="50" t="s">
        <v>291</v>
      </c>
      <c r="E51" s="46" t="s">
        <v>394</v>
      </c>
      <c r="F51" s="50" t="s">
        <v>293</v>
      </c>
      <c r="G51" s="46" t="s">
        <v>326</v>
      </c>
      <c r="H51" s="50" t="s">
        <v>338</v>
      </c>
      <c r="I51" s="50" t="s">
        <v>296</v>
      </c>
      <c r="J51" s="46" t="s">
        <v>395</v>
      </c>
    </row>
    <row r="52" ht="51" customHeight="1" spans="1:10">
      <c r="A52" s="104" t="s">
        <v>266</v>
      </c>
      <c r="B52" s="50" t="s">
        <v>393</v>
      </c>
      <c r="C52" s="50" t="s">
        <v>290</v>
      </c>
      <c r="D52" s="50" t="s">
        <v>291</v>
      </c>
      <c r="E52" s="46" t="s">
        <v>396</v>
      </c>
      <c r="F52" s="50" t="s">
        <v>293</v>
      </c>
      <c r="G52" s="46" t="s">
        <v>326</v>
      </c>
      <c r="H52" s="50" t="s">
        <v>397</v>
      </c>
      <c r="I52" s="50" t="s">
        <v>296</v>
      </c>
      <c r="J52" s="46" t="s">
        <v>398</v>
      </c>
    </row>
    <row r="53" ht="77" customHeight="1" spans="1:10">
      <c r="A53" s="104" t="s">
        <v>266</v>
      </c>
      <c r="B53" s="50" t="s">
        <v>393</v>
      </c>
      <c r="C53" s="50" t="s">
        <v>290</v>
      </c>
      <c r="D53" s="50" t="s">
        <v>298</v>
      </c>
      <c r="E53" s="46" t="s">
        <v>367</v>
      </c>
      <c r="F53" s="50" t="s">
        <v>300</v>
      </c>
      <c r="G53" s="46" t="s">
        <v>301</v>
      </c>
      <c r="H53" s="50" t="s">
        <v>295</v>
      </c>
      <c r="I53" s="50" t="s">
        <v>296</v>
      </c>
      <c r="J53" s="46" t="s">
        <v>368</v>
      </c>
    </row>
    <row r="54" ht="33.75" customHeight="1" spans="1:10">
      <c r="A54" s="104" t="s">
        <v>266</v>
      </c>
      <c r="B54" s="50" t="s">
        <v>393</v>
      </c>
      <c r="C54" s="50" t="s">
        <v>305</v>
      </c>
      <c r="D54" s="50" t="s">
        <v>324</v>
      </c>
      <c r="E54" s="46" t="s">
        <v>369</v>
      </c>
      <c r="F54" s="50" t="s">
        <v>300</v>
      </c>
      <c r="G54" s="46" t="s">
        <v>301</v>
      </c>
      <c r="H54" s="50" t="s">
        <v>295</v>
      </c>
      <c r="I54" s="50" t="s">
        <v>296</v>
      </c>
      <c r="J54" s="46" t="s">
        <v>370</v>
      </c>
    </row>
    <row r="55" ht="94" customHeight="1" spans="1:10">
      <c r="A55" s="104" t="s">
        <v>266</v>
      </c>
      <c r="B55" s="50" t="s">
        <v>393</v>
      </c>
      <c r="C55" s="50" t="s">
        <v>310</v>
      </c>
      <c r="D55" s="50" t="s">
        <v>311</v>
      </c>
      <c r="E55" s="46" t="s">
        <v>399</v>
      </c>
      <c r="F55" s="50" t="s">
        <v>293</v>
      </c>
      <c r="G55" s="46" t="s">
        <v>382</v>
      </c>
      <c r="H55" s="50" t="s">
        <v>295</v>
      </c>
      <c r="I55" s="50" t="s">
        <v>296</v>
      </c>
      <c r="J55" s="46" t="s">
        <v>400</v>
      </c>
    </row>
    <row r="56" ht="51" customHeight="1" spans="1:10">
      <c r="A56" s="104" t="s">
        <v>258</v>
      </c>
      <c r="B56" s="50" t="s">
        <v>401</v>
      </c>
      <c r="C56" s="50" t="s">
        <v>290</v>
      </c>
      <c r="D56" s="50" t="s">
        <v>291</v>
      </c>
      <c r="E56" s="46" t="s">
        <v>402</v>
      </c>
      <c r="F56" s="50" t="s">
        <v>293</v>
      </c>
      <c r="G56" s="46" t="s">
        <v>294</v>
      </c>
      <c r="H56" s="50" t="s">
        <v>295</v>
      </c>
      <c r="I56" s="50" t="s">
        <v>296</v>
      </c>
      <c r="J56" s="46" t="s">
        <v>403</v>
      </c>
    </row>
    <row r="57" ht="46" customHeight="1" spans="1:10">
      <c r="A57" s="104" t="s">
        <v>258</v>
      </c>
      <c r="B57" s="50" t="s">
        <v>401</v>
      </c>
      <c r="C57" s="50" t="s">
        <v>290</v>
      </c>
      <c r="D57" s="50" t="s">
        <v>291</v>
      </c>
      <c r="E57" s="46" t="s">
        <v>404</v>
      </c>
      <c r="F57" s="50" t="s">
        <v>331</v>
      </c>
      <c r="G57" s="46" t="s">
        <v>405</v>
      </c>
      <c r="H57" s="50" t="s">
        <v>338</v>
      </c>
      <c r="I57" s="50" t="s">
        <v>296</v>
      </c>
      <c r="J57" s="46" t="s">
        <v>406</v>
      </c>
    </row>
    <row r="58" ht="67" customHeight="1" spans="1:10">
      <c r="A58" s="104" t="s">
        <v>258</v>
      </c>
      <c r="B58" s="50" t="s">
        <v>401</v>
      </c>
      <c r="C58" s="50" t="s">
        <v>290</v>
      </c>
      <c r="D58" s="50" t="s">
        <v>291</v>
      </c>
      <c r="E58" s="46" t="s">
        <v>407</v>
      </c>
      <c r="F58" s="50" t="s">
        <v>300</v>
      </c>
      <c r="G58" s="46" t="s">
        <v>408</v>
      </c>
      <c r="H58" s="50" t="s">
        <v>338</v>
      </c>
      <c r="I58" s="50" t="s">
        <v>296</v>
      </c>
      <c r="J58" s="46" t="s">
        <v>409</v>
      </c>
    </row>
    <row r="59" ht="33.75" customHeight="1" spans="1:10">
      <c r="A59" s="104" t="s">
        <v>258</v>
      </c>
      <c r="B59" s="50" t="s">
        <v>401</v>
      </c>
      <c r="C59" s="50" t="s">
        <v>290</v>
      </c>
      <c r="D59" s="50" t="s">
        <v>291</v>
      </c>
      <c r="E59" s="46" t="s">
        <v>410</v>
      </c>
      <c r="F59" s="50" t="s">
        <v>300</v>
      </c>
      <c r="G59" s="46" t="s">
        <v>301</v>
      </c>
      <c r="H59" s="50" t="s">
        <v>295</v>
      </c>
      <c r="I59" s="50" t="s">
        <v>296</v>
      </c>
      <c r="J59" s="46" t="s">
        <v>411</v>
      </c>
    </row>
    <row r="60" ht="48" customHeight="1" spans="1:10">
      <c r="A60" s="104" t="s">
        <v>258</v>
      </c>
      <c r="B60" s="50" t="s">
        <v>401</v>
      </c>
      <c r="C60" s="50" t="s">
        <v>290</v>
      </c>
      <c r="D60" s="50" t="s">
        <v>298</v>
      </c>
      <c r="E60" s="46" t="s">
        <v>412</v>
      </c>
      <c r="F60" s="50" t="s">
        <v>300</v>
      </c>
      <c r="G60" s="46" t="s">
        <v>301</v>
      </c>
      <c r="H60" s="50" t="s">
        <v>295</v>
      </c>
      <c r="I60" s="50" t="s">
        <v>296</v>
      </c>
      <c r="J60" s="46" t="s">
        <v>413</v>
      </c>
    </row>
    <row r="61" ht="33.75" customHeight="1" spans="1:10">
      <c r="A61" s="104" t="s">
        <v>258</v>
      </c>
      <c r="B61" s="50" t="s">
        <v>401</v>
      </c>
      <c r="C61" s="50" t="s">
        <v>305</v>
      </c>
      <c r="D61" s="50" t="s">
        <v>324</v>
      </c>
      <c r="E61" s="46" t="s">
        <v>414</v>
      </c>
      <c r="F61" s="50" t="s">
        <v>293</v>
      </c>
      <c r="G61" s="46" t="s">
        <v>415</v>
      </c>
      <c r="H61" s="50" t="s">
        <v>344</v>
      </c>
      <c r="I61" s="50" t="s">
        <v>296</v>
      </c>
      <c r="J61" s="46" t="s">
        <v>416</v>
      </c>
    </row>
    <row r="62" ht="33.75" customHeight="1" spans="1:10">
      <c r="A62" s="104" t="s">
        <v>258</v>
      </c>
      <c r="B62" s="50" t="s">
        <v>401</v>
      </c>
      <c r="C62" s="50" t="s">
        <v>310</v>
      </c>
      <c r="D62" s="50" t="s">
        <v>311</v>
      </c>
      <c r="E62" s="46" t="s">
        <v>381</v>
      </c>
      <c r="F62" s="50" t="s">
        <v>293</v>
      </c>
      <c r="G62" s="46" t="s">
        <v>382</v>
      </c>
      <c r="H62" s="50" t="s">
        <v>295</v>
      </c>
      <c r="I62" s="50" t="s">
        <v>296</v>
      </c>
      <c r="J62" s="46" t="s">
        <v>417</v>
      </c>
    </row>
  </sheetData>
  <mergeCells count="14">
    <mergeCell ref="A2:J2"/>
    <mergeCell ref="A3:H3"/>
    <mergeCell ref="A8:A11"/>
    <mergeCell ref="A12:A17"/>
    <mergeCell ref="A18:A36"/>
    <mergeCell ref="A37:A50"/>
    <mergeCell ref="A51:A55"/>
    <mergeCell ref="A56:A62"/>
    <mergeCell ref="B8:B11"/>
    <mergeCell ref="B12:B17"/>
    <mergeCell ref="B18:B36"/>
    <mergeCell ref="B37:B50"/>
    <mergeCell ref="B51:B55"/>
    <mergeCell ref="B56:B62"/>
  </mergeCells>
  <pageMargins left="0.75" right="0.75" top="1" bottom="1" header="0.5" footer="0.5"/>
  <pageSetup paperSize="9" scale="61"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张琼芳</cp:lastModifiedBy>
  <dcterms:created xsi:type="dcterms:W3CDTF">2025-02-07T01:56:00Z</dcterms:created>
  <dcterms:modified xsi:type="dcterms:W3CDTF">2025-02-08T01:29:39Z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44BDC1AE640C4063B99DCF9779F3F0A4_13</vt:lpwstr>
  </property>
  <property fmtid="{D5CDD505-2E9C-101B-9397-08002B2CF9AE}" pid="3" name="KSOProductBuildVer">
    <vt:lpwstr>2052-12.1.0.17140</vt:lpwstr>
  </property>
</Properties>
</file>