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firstSheet="8" activeTab="8"/>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表06" sheetId="10" r:id="rId10"/>
    <sheet name="部门政府采购预算表07" sheetId="11" r:id="rId11"/>
    <sheet name="部门政府购买服务预算表08" sheetId="12" r:id="rId12"/>
    <sheet name="省对下转移支付预算表09-1" sheetId="13" r:id="rId13"/>
    <sheet name="省对下转移支付绩效目标表09-2" sheetId="14" r:id="rId14"/>
    <sheet name="新增资产配置表10" sheetId="15" r:id="rId15"/>
    <sheet name="中央转移支付补助项目支出预算表11" sheetId="16" r:id="rId16"/>
    <sheet name="部门项目支出中期规划预算表12" sheetId="17" r:id="rId17"/>
    <sheet name="省级政务信息化建设类项目预算表13" sheetId="18" r:id="rId18"/>
  </sheets>
  <definedNames>
    <definedName name="_xlnm._FilterDatabase" localSheetId="6" hidden="1">部门基本支出预算表04!$A$10:$W$132</definedName>
  </definedNames>
  <calcPr calcId="144525"/>
</workbook>
</file>

<file path=xl/sharedStrings.xml><?xml version="1.0" encoding="utf-8"?>
<sst xmlns="http://schemas.openxmlformats.org/spreadsheetml/2006/main" count="2020" uniqueCount="525">
  <si>
    <t>预算01-1表</t>
  </si>
  <si>
    <t>2026年部门财务收支预算总表</t>
  </si>
  <si>
    <t>单位:元</t>
  </si>
  <si>
    <t>收        入</t>
  </si>
  <si>
    <t>支        出</t>
  </si>
  <si>
    <t>项      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</si>
  <si>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</si>
  <si>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</si>
  <si>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</si>
  <si>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</si>
  <si>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</si>
  <si>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</si>
  <si>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</si>
  <si>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</si>
  <si>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</si>
  <si>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</si>
  <si>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</si>
  <si>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</si>
  <si>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</si>
  <si>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</si>
  <si>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上年结转结余</t>
  </si>
  <si>
    <t>年终结转结余</t>
  </si>
  <si>
    <t>1、财政拨款结转结余</t>
  </si>
  <si>
    <t>2、非财政拨款结余</t>
  </si>
  <si>
    <t>收  入  总  计</t>
  </si>
  <si>
    <t>支 出 总 计</t>
  </si>
  <si>
    <t>预算01-2表</t>
  </si>
  <si>
    <t>2026年部门收入预算表</t>
  </si>
  <si>
    <t>部门（单位）代码</t>
  </si>
  <si>
    <t>部门（单位）名称</t>
  </si>
  <si>
    <t>合计</t>
  </si>
  <si>
    <t>本年收入</t>
  </si>
  <si>
    <t>小计</t>
  </si>
  <si>
    <t>一般公共预算</t>
  </si>
  <si>
    <t>政府性基金预算</t>
  </si>
  <si>
    <t>国有资本经营预算</t>
  </si>
  <si>
    <t>财政专户管理资金</t>
  </si>
  <si>
    <t>单位资金收入</t>
  </si>
  <si>
    <t>事业单位经营收入</t>
  </si>
  <si>
    <t>上级补助收入</t>
  </si>
  <si>
    <t>附属单位上缴收入</t>
  </si>
  <si>
    <t>其他收入</t>
  </si>
  <si>
    <t>非财政拨款结余</t>
  </si>
  <si>
    <t>事业收入</t>
  </si>
  <si>
    <t>374</t>
  </si>
  <si>
    <t>云南省滇中引水工程建设管理局</t>
  </si>
  <si>
    <t>374001</t>
  </si>
  <si>
    <t>预算01-3表</t>
  </si>
  <si>
    <t>2026年部门支出预算表</t>
  </si>
  <si>
    <t>科目编码</t>
  </si>
  <si>
    <t>科目名称</t>
  </si>
  <si>
    <t>财政专户管理的支出</t>
  </si>
  <si>
    <t>单位资金</t>
  </si>
  <si>
    <t>事业支出</t>
  </si>
  <si>
    <t>事业单位
经营支出</t>
  </si>
  <si>
    <t>上级补助支出</t>
  </si>
  <si>
    <t>附属单位补助支出</t>
  </si>
  <si>
    <t>其他支出</t>
  </si>
  <si>
    <t>基本支出</t>
  </si>
  <si>
    <t>项目支出</t>
  </si>
  <si>
    <t>208</t>
  </si>
  <si>
    <t>社会保障和就业支出</t>
  </si>
  <si>
    <t>20805</t>
  </si>
  <si>
    <t>行政事业单位养老支出</t>
  </si>
  <si>
    <t>2080501</t>
  </si>
  <si>
    <t>行政单位离退休</t>
  </si>
  <si>
    <t>2080502</t>
  </si>
  <si>
    <t>事业单位离退休</t>
  </si>
  <si>
    <t>2080505</t>
  </si>
  <si>
    <t>机关事业单位基本养老保险缴费支出</t>
  </si>
  <si>
    <t>20899</t>
  </si>
  <si>
    <t>其他社会保障和就业支出</t>
  </si>
  <si>
    <t>2089999</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</si>
  <si>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</si>
  <si>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</si>
  <si>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</si>
  <si>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</si>
  <si>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</si>
  <si>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</si>
  <si>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</si>
  <si>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</si>
  <si>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</si>
  <si>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</si>
  <si>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</si>
  <si>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</si>
  <si>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213</t>
  </si>
  <si>
    <t>农林水支出</t>
  </si>
  <si>
    <t>21303</t>
  </si>
  <si>
    <t>水利</t>
  </si>
  <si>
    <t>2130301</t>
  </si>
  <si>
    <t>行政运行</t>
  </si>
  <si>
    <t>2130305</t>
  </si>
  <si>
    <t>水利工程建设</t>
  </si>
  <si>
    <t>221</t>
  </si>
  <si>
    <t>住房保障支出</t>
  </si>
  <si>
    <t>22102</t>
  </si>
  <si>
    <t>住房改革支出</t>
  </si>
  <si>
    <t>2210201</t>
  </si>
  <si>
    <t>住房公积金</t>
  </si>
  <si>
    <t>合  计</t>
  </si>
  <si>
    <t>预算02-1表</t>
  </si>
  <si>
    <t>2026年财政拨款收支预算总表</t>
  </si>
  <si>
    <t>支出功能分类科目</t>
  </si>
  <si>
    <t>一、本年收入</t>
  </si>
  <si>
    <t>一、本年支出</t>
  </si>
  <si>
    <t>（一）一般公共预算拨款</t>
  </si>
  <si>
    <t>（二）政府性基金预算拨款</t>
  </si>
  <si>
    <t>（三）国有资本经营预算拨款</t>
  </si>
  <si>
    <t>二、上年结转</t>
  </si>
  <si>
    <t>二、年终结转结余</t>
  </si>
  <si>
    <t>收 入 总 计</t>
  </si>
  <si>
    <t>预算02-2表</t>
  </si>
  <si>
    <t>2026年一般公共预算支出预算表（按功能科目分类）</t>
  </si>
  <si>
    <t>部门预算支出功能分类科目</t>
  </si>
  <si>
    <t>人员经费</t>
  </si>
  <si>
    <t>公用经费</t>
  </si>
  <si>
    <t>1</t>
  </si>
  <si>
    <t>2</t>
  </si>
  <si>
    <t>3</t>
  </si>
  <si>
    <t>4</t>
  </si>
  <si>
    <t>5</t>
  </si>
  <si>
    <t>6</t>
  </si>
  <si>
    <t>预算03表</t>
  </si>
  <si>
    <t>2026年一般公共预算“三公”经费支出预算表</t>
  </si>
  <si>
    <t>单位：元</t>
  </si>
  <si>
    <t>“三公”经费合计</t>
  </si>
  <si>
    <t>因公出国（境）费</t>
  </si>
  <si>
    <t>公务用车购置及运行费</t>
  </si>
  <si>
    <t>公务接待费</t>
  </si>
  <si>
    <t>公务用车购置费</t>
  </si>
  <si>
    <t>公务用车运行费</t>
  </si>
  <si>
    <t>预算04表</t>
  </si>
  <si>
    <t>2026年部门基本支出预算表</t>
  </si>
  <si>
    <t>单位名称</t>
  </si>
  <si>
    <t>项目代码</t>
  </si>
  <si>
    <t>项目名称</t>
  </si>
  <si>
    <t>功能科目编码</t>
  </si>
  <si>
    <t>功能科目名称</t>
  </si>
  <si>
    <t>经济科目编码</t>
  </si>
  <si>
    <t>经济科目名称</t>
  </si>
  <si>
    <t>资金来源</t>
  </si>
  <si>
    <t>财政拨款结转结余</t>
  </si>
  <si>
    <t>全年数</t>
  </si>
  <si>
    <t>已提前安排</t>
  </si>
  <si>
    <t>抵扣上年垫付资金</t>
  </si>
  <si>
    <t>本次下达</t>
  </si>
  <si>
    <t>另文下达</t>
  </si>
  <si>
    <t>事业单位
经营收入</t>
  </si>
  <si>
    <t>530000210000000026369</t>
  </si>
  <si>
    <t>行政人员支出工资</t>
  </si>
  <si>
    <t>30101</t>
  </si>
  <si>
    <t>基本工资</t>
  </si>
  <si>
    <t>30102</t>
  </si>
  <si>
    <t>津贴补贴</t>
  </si>
  <si>
    <t>30103</t>
  </si>
  <si>
    <t>奖金</t>
  </si>
  <si>
    <t>530000210000000026371</t>
  </si>
  <si>
    <t>社会保障缴费</t>
  </si>
  <si>
    <t>30108</t>
  </si>
  <si>
    <t>机关事业单位基本养老保险缴费</t>
  </si>
  <si>
    <t>30112</t>
  </si>
  <si>
    <t>其他社会保障缴费</t>
  </si>
  <si>
    <t>30110</t>
  </si>
  <si>
    <t>职工基本医疗保险缴费</t>
  </si>
  <si>
    <t>30111</t>
  </si>
  <si>
    <t>公务员医疗补助缴费</t>
  </si>
  <si>
    <t>530000210000000026373</t>
  </si>
  <si>
    <t>30113</t>
  </si>
  <si>
    <t>530000210000000026376</t>
  </si>
  <si>
    <t>公车购置及运维费</t>
  </si>
  <si>
    <t>30231</t>
  </si>
  <si>
    <t>公务用车运行维护费</t>
  </si>
  <si>
    <t>530000210000000026378</t>
  </si>
  <si>
    <t>30217</t>
  </si>
  <si>
    <t>530000210000000026379</t>
  </si>
  <si>
    <t>行政人员公务交通补贴</t>
  </si>
  <si>
    <t>30239</t>
  </si>
  <si>
    <t>其他交通费用</t>
  </si>
  <si>
    <t>530000210000000026380</t>
  </si>
  <si>
    <t>工会经费</t>
  </si>
  <si>
    <t>30228</t>
  </si>
  <si>
    <t>530000210000000026381</t>
  </si>
  <si>
    <t>一般公用经费</t>
  </si>
  <si>
    <t>30299</t>
  </si>
  <si>
    <t>其他商品和服务支出</t>
  </si>
  <si>
    <t>30201</t>
  </si>
  <si>
    <t>办公费</t>
  </si>
  <si>
    <t>30202</t>
  </si>
  <si>
    <t>印刷费</t>
  </si>
  <si>
    <t>30205</t>
  </si>
  <si>
    <t>水费</t>
  </si>
  <si>
    <t>30206</t>
  </si>
  <si>
    <t>电费</t>
  </si>
  <si>
    <t>30207</t>
  </si>
  <si>
    <t>邮电费</t>
  </si>
  <si>
    <t>30209</t>
  </si>
  <si>
    <t>物业管理费</t>
  </si>
  <si>
    <t>30211</t>
  </si>
  <si>
    <t>差旅费</t>
  </si>
  <si>
    <t>30213</t>
  </si>
  <si>
    <t>维修（护）费</t>
  </si>
  <si>
    <t>30214</t>
  </si>
  <si>
    <t>租赁费</t>
  </si>
  <si>
    <t>30215</t>
  </si>
  <si>
    <t>会议费</t>
  </si>
  <si>
    <t>30216</t>
  </si>
  <si>
    <t>培训费</t>
  </si>
  <si>
    <t>30226</t>
  </si>
  <si>
    <t>劳务费</t>
  </si>
  <si>
    <t>30227</t>
  </si>
  <si>
    <t>委托业务费</t>
  </si>
  <si>
    <t>530000241100002221040</t>
  </si>
  <si>
    <t>行政人员绩效奖</t>
  </si>
  <si>
    <t>530000210000000027580</t>
  </si>
  <si>
    <t>事业人员支出工资</t>
  </si>
  <si>
    <t>30107</t>
  </si>
  <si>
    <t>绩效工资</t>
  </si>
  <si>
    <t>530000210000000027581</t>
  </si>
  <si>
    <t>530000210000000027583</t>
  </si>
  <si>
    <t>530000210000000027591</t>
  </si>
  <si>
    <t>530000210000000027592</t>
  </si>
  <si>
    <t>530000210000000027565</t>
  </si>
  <si>
    <t>530000210000000027566</t>
  </si>
  <si>
    <t>530000210000000027568</t>
  </si>
  <si>
    <t>530000210000000027575</t>
  </si>
  <si>
    <t>530000210000000027576</t>
  </si>
  <si>
    <t>530000210000000027552</t>
  </si>
  <si>
    <t>530000210000000027553</t>
  </si>
  <si>
    <t>530000210000000027555</t>
  </si>
  <si>
    <t>530000210000000027562</t>
  </si>
  <si>
    <t>530000210000000027563</t>
  </si>
  <si>
    <t>530000210000000027454</t>
  </si>
  <si>
    <t>530000210000000027457</t>
  </si>
  <si>
    <t>530000210000000027465</t>
  </si>
  <si>
    <t>530000210000000027480</t>
  </si>
  <si>
    <t>530000210000000027482</t>
  </si>
  <si>
    <t>530000210000000027387</t>
  </si>
  <si>
    <t>530000210000000027389</t>
  </si>
  <si>
    <t>530000210000000027397</t>
  </si>
  <si>
    <t>530000210000000027418</t>
  </si>
  <si>
    <t>530000210000000027421</t>
  </si>
  <si>
    <t>530000210000000027365</t>
  </si>
  <si>
    <t>530000210000000027366</t>
  </si>
  <si>
    <t>530000210000000027368</t>
  </si>
  <si>
    <t>530000210000000027378</t>
  </si>
  <si>
    <t>530000210000000027380</t>
  </si>
  <si>
    <t>预算05-1表</t>
  </si>
  <si>
    <t>2026年部门项目支出预算表</t>
  </si>
  <si>
    <t>项目分类</t>
  </si>
  <si>
    <t>项目单位</t>
  </si>
  <si>
    <t>本年拨款</t>
  </si>
  <si>
    <t>其中：本次下达</t>
  </si>
  <si>
    <t>部门预算机动经费</t>
  </si>
  <si>
    <t>其他运转类</t>
  </si>
  <si>
    <t>530000251100003143919</t>
  </si>
  <si>
    <t>地方水利基金代征手续经费</t>
  </si>
  <si>
    <t>专项业务类</t>
  </si>
  <si>
    <t>530000241100002027167</t>
  </si>
  <si>
    <t>30204</t>
  </si>
  <si>
    <t>手续费</t>
  </si>
  <si>
    <t>滇中引水工程建设管理专项资金</t>
  </si>
  <si>
    <t>事业发展类</t>
  </si>
  <si>
    <t>530000210000000068092</t>
  </si>
  <si>
    <t>滇中引水工程质量安全监督检查专项资金</t>
  </si>
  <si>
    <t>530000200000000015706</t>
  </si>
  <si>
    <t>滇中引水一期工程建设专项资金</t>
  </si>
  <si>
    <t>530000221100000216142</t>
  </si>
  <si>
    <t>31005</t>
  </si>
  <si>
    <t>基础设施建设</t>
  </si>
  <si>
    <t>省委组织部公务员工作专项经费</t>
  </si>
  <si>
    <t>530000261100005170741</t>
  </si>
  <si>
    <t>30305</t>
  </si>
  <si>
    <t>生活补助</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</si>
  <si>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</si>
  <si>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</si>
  <si>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</si>
  <si>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</si>
  <si>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</si>
  <si>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</si>
  <si>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</si>
  <si>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</si>
  <si>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</si>
  <si>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</si>
  <si>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</si>
  <si>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</si>
  <si>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部门机动经费，按照当年情况，及时申请使用。</t>
  </si>
  <si>
    <t>产出指标</t>
  </si>
  <si>
    <t>数量指标</t>
  </si>
  <si>
    <t>部门机动经费使用情况</t>
  </si>
  <si>
    <t>&gt;=</t>
  </si>
  <si>
    <t>80</t>
  </si>
  <si>
    <t>%</t>
  </si>
  <si>
    <t>定量指标</t>
  </si>
  <si>
    <t>反映预算部门（单位）部门机动经费使用进度。</t>
  </si>
  <si>
    <t>质量指标</t>
  </si>
  <si>
    <t>是否纳入年度计划</t>
  </si>
  <si>
    <t>=</t>
  </si>
  <si>
    <t>纳入情况</t>
  </si>
  <si>
    <t>定性指标</t>
  </si>
  <si>
    <t>反映部门机动经费是否纳入部门的年度计划。</t>
  </si>
  <si>
    <t>效益指标</t>
  </si>
  <si>
    <t>经济效益</t>
  </si>
  <si>
    <t>收到经费后及时拨付情况</t>
  </si>
  <si>
    <t>95</t>
  </si>
  <si>
    <t>反映部门机动经费使用效果，收到经费后按要求完成95%的支出进度</t>
  </si>
  <si>
    <t>满意度指标</t>
  </si>
  <si>
    <t>服务对象满意度</t>
  </si>
  <si>
    <t>使用人员满意度</t>
  </si>
  <si>
    <t>85</t>
  </si>
  <si>
    <t>使用人员满意程度</t>
  </si>
  <si>
    <t>一是加强政治建设，深化党建引领。持续深入学习践行习近平新时代中国特色社会主义思想，着力抓好党的二十大精神学习宣传贯彻，持续深化作风革命和效能革命，加强重点领域和关键环节的监督和执纪，把忠诚拥护“两个确立”、坚决做到“两个维护”落实到工程建设全过程各方面。
二是强化统筹协调，推进建设进度。用好关键洞段工作专班机制，全力推进“智慧滇中引水”建设，组织参建各方健全建管体系、明确节点目标、分解细化任务、优化建管举措、加大资源投入、配强人员队伍、强化现场管控，强力推进一期工程、二期配套工程建设进度。
三是坚持从严管控，抓牢质量安全。压实质量安全责任，健全闭环管理体系和双重预防机制，深入开展“15个必查”，严格执行“一次死亡法”和“三管三必须”，全面提升超前预报、预警防范和应急救援能力，强化衬砌混凝土质量管理，全力加强项目法人试验检测，严格规范检验检测和项目验收，确保工程质量优良、生产安全。
四是狠抓科技攻关，破解建设难题。发挥“工程专家委员会+全过程咨询”机制的作用，加强协同创新中心建设，聚焦香炉山隧洞等关键节点，推进涌水突泥等重大关键技术研究，优化工程技术服务，组织参建各方大力运用新技术、新材料、新设备、新工艺，全力破解工程建设难题。
五是推进绿色施工，打造典范工程。持续完善环水保制度体系，加快环水保科研和成果转化，落实最严格的生态环保措施，督促参建各方坚决消除生态环保问题隐患，做到绿色建造、文明施工，全力创建绿色典范工程。</t>
  </si>
  <si>
    <t>组织质量与安全教育培训次数</t>
  </si>
  <si>
    <t>次</t>
  </si>
  <si>
    <t>按照年度培训计划完成对参建单位质量安全管理人员的培训</t>
  </si>
  <si>
    <t>滇中引水工程投资完成额</t>
  </si>
  <si>
    <t>20</t>
  </si>
  <si>
    <t>亿元</t>
  </si>
  <si>
    <t>反映2026年滇中引水工程投资完成情况，工程已施工完成部分对应的投资概算</t>
  </si>
  <si>
    <t>输水工程金属结构供货完成进度</t>
  </si>
  <si>
    <t>100</t>
  </si>
  <si>
    <t>按照供货计划及合同完成年度任务</t>
  </si>
  <si>
    <t>“智慧滇中”通信光缆敷设里程</t>
  </si>
  <si>
    <t>200</t>
  </si>
  <si>
    <t>公里</t>
  </si>
  <si>
    <t>反映2026年“智慧滇中”通信光缆形象进度完成情况</t>
  </si>
  <si>
    <t>开展安全生产月活动次数</t>
  </si>
  <si>
    <t>1.00</t>
  </si>
  <si>
    <t>制定滇中引水工程“安全生产月”方案，并组织全体参见单位开展活动</t>
  </si>
  <si>
    <t>完成施工建筑物掘进里程</t>
  </si>
  <si>
    <t>15</t>
  </si>
  <si>
    <t>反映2026年滇中引水工程形象进度完成情况</t>
  </si>
  <si>
    <t>完成施工建筑物施工里程</t>
  </si>
  <si>
    <t>35</t>
  </si>
  <si>
    <t>反映2026年滇中引水工程形象进度完成情况，完成施工建筑物施工里程（衬砌、钢管安装、砼浇筑等）</t>
  </si>
  <si>
    <t>水源工程机电设备供货完成进度</t>
  </si>
  <si>
    <t>按年度供图计划提供施工图</t>
  </si>
  <si>
    <t>督促公司按照供图计划及合同完成年度任务</t>
  </si>
  <si>
    <t>完成工程技术咨询次数</t>
  </si>
  <si>
    <t>根据建设过程中，遇到的困难问题，及时向水规总院咨询，解决相关问题</t>
  </si>
  <si>
    <t>科技公关工作次数</t>
  </si>
  <si>
    <t>会同公司根据科技项目合同及大纲对科技成果开展咨询或评审工作</t>
  </si>
  <si>
    <t>完成设计变更抽检项数</t>
  </si>
  <si>
    <t>项</t>
  </si>
  <si>
    <t>督促公司完成对全线6个分局审批的设计变更进行抽检1次</t>
  </si>
  <si>
    <t>单元工程质量评定合格率</t>
  </si>
  <si>
    <t>按照单元工程质量评定100%合格，并得到监理工程师签字认可。</t>
  </si>
  <si>
    <t>开展质量与安全监督检查次数</t>
  </si>
  <si>
    <t>定期对工程全线开展质量安抽查检查</t>
  </si>
  <si>
    <t>质量问题与安全隐患整改率</t>
  </si>
  <si>
    <t>飞检技术服务单位在现场检查发现问题同时，向责任单位开具监督检查整改通知，要求参建单位进行限期整改。按照建设单位要求对问题整改情况开展“回头看”，确保整改率</t>
  </si>
  <si>
    <t>杜绝重特大质量安全责任事故发生</t>
  </si>
  <si>
    <t>社会效益</t>
  </si>
  <si>
    <t>为劳务人员提供创收金额</t>
  </si>
  <si>
    <t>年度内发放劳务人员工资</t>
  </si>
  <si>
    <t>2026年提供就业岗位数</t>
  </si>
  <si>
    <t>6000</t>
  </si>
  <si>
    <t>人</t>
  </si>
  <si>
    <t>反映滇中引水工程全线参建人员数量</t>
  </si>
  <si>
    <t>生态效益</t>
  </si>
  <si>
    <t>扰动土地整治率</t>
  </si>
  <si>
    <t>70</t>
  </si>
  <si>
    <t>扰动土地治理率=(水保措施防治面积＋永久建筑物占压面积)/扰动地表面积（100%）。</t>
  </si>
  <si>
    <t>社会公众满意度</t>
  </si>
  <si>
    <t>90</t>
  </si>
  <si>
    <t>《滇中引水工程初步设计报告》及社会公众随机问卷调查</t>
  </si>
  <si>
    <t>一是全面推进建设提速。加强与有关主管部门的对接协调，全力破解涉铁项目推进、临时用地审批、秀山自然保护区调整、生态保护红线调整、砂石料场采矿权证获取等制约工程建设提速的困难问题，并锁定主体工程工作面的进度、质量、安全、投资、廉洁等目标，严格落实包保责任制，深入开展劳动竞赛和技能竞赛，全力加快主体工程建设进度，同步加快二期工程的报批、招标和开工建设。
二是严格做好质量管理。强化参建各方的职责落实，全面压实全员全过程管控机制，在工程全线深入组织开展全覆盖零死角的“飞行检查”，严格按照“一次死亡法”进行惩戒除退，全面落实“查改认罚”的闭环管理，形成持续改进的质量管控格局。
三是从严狠抓安全生产。严格履行安全生产监管职责，层层压紧压实安全生产责任，围绕“15个必查”深入组织开展监督检查，全面整治消除各类问题隐患，确保工程生产安全。
四是着力做好技术攻关。紧盯工程推进中的重点难点问题，认真开展西南复杂地质条件下特大型引调水工程安全建设与高效运行等关键技术研究，组织专家委员会和全过程技术咨询机构开展咨询把关，组织参建各方大力开展工艺、工法、装备和管理创新，全面助力工程建设提速。
五是推动廉政关口前移。以工地一线临时联合党支部为依托，以党风廉政联建工作为切入点，组织参建各方联动落实全面从严治党要求，推动党风廉政建设关口向工程建设一线前移，努力为干事创业营造风清气正环境。</t>
  </si>
  <si>
    <t>年度建设管理相关会议召开次数</t>
  </si>
  <si>
    <t>完成滇中引水工程年度建设管理、党风廉政、立法、质量安全、环水保、审计、涉及、劳动竞赛等会议召开</t>
  </si>
  <si>
    <t>科技攻关工作次数</t>
  </si>
  <si>
    <t>按照单元工程质量评定100%合格，并得到监理工程师签字认可</t>
  </si>
  <si>
    <t>杜绝重特大质量安全事故发生率</t>
  </si>
  <si>
    <t>年度内不发生重特大质量安全事故</t>
  </si>
  <si>
    <t>提供就业岗位数</t>
  </si>
  <si>
    <t>反映工程沿线群众满意度</t>
  </si>
  <si>
    <t>以标准化、常态化的飞检工作为基础，组织开展“拉网式、全覆盖、无盲区、零死角”工程全线监督检查，并针对工程重点部位，重点环节，以全线飞检+专项飞检模式相结合的工作模式，着重针对滇中引水工程质量管理控制、安全保证措施、原材料中间产品及工程实体质量进行监督检查，在工程全线以“强监管”为工作遵循，全面提高滇中引水工程质量、安全控制管理及工程实体质量。</t>
  </si>
  <si>
    <t>开展工程全线飞检次数</t>
  </si>
  <si>
    <t>年度组织飞检技术服务单位开展工程全线飞检工作，对6个管理段的质量安全管理情况开展监督检查，同时对原材料、半成品、工程实体进行了现场质量检测及取样送检</t>
  </si>
  <si>
    <t>提交飞检工作及试验测验报告</t>
  </si>
  <si>
    <t>套</t>
  </si>
  <si>
    <t>根据工程全线飞检工作情况，飞检技术服务单位想建设单位提交飞检工作报告及试验检测报告</t>
  </si>
  <si>
    <t>质量问题隐患整改率</t>
  </si>
  <si>
    <t>建设单位满意度</t>
  </si>
  <si>
    <t>飞检技术服务单位能够客观、公正反映被检标段质量安全管理情况，指出施工现场、内业资料存在问题，检测工作严格按照合同数量、要求等开展，对规范参建单位管理行为、降低现场问题隐患发生率起到了较好成效。</t>
  </si>
  <si>
    <t>1.2026年计划在全省招录1700名左右的选调生。通过做好省外知名高校暑期实践活动和选调生政策宣讲，吸引更多省外知名高校优秀毕业生报考云南省选调生，通过报名、资格审查、笔试、面试、考察、体检、公示等程序，完成2026年选调生招录任务。
2.2026年计划从清华大学、北京大学、中国人民大学等知名高校中定向招录1400名左右选调生，其中硕士及以上学历（省本级）100名。</t>
  </si>
  <si>
    <t>按照预算要求足额支付</t>
  </si>
  <si>
    <t>按照预算资金，足额拨付</t>
  </si>
  <si>
    <t>任务完成率</t>
  </si>
  <si>
    <t>公务员：反映对照实施方案时间表，看报名、宣讲、笔试、面试等工作任务是否如期完成，反映工作任务完成时效性情况。</t>
  </si>
  <si>
    <t>预算执行率</t>
  </si>
  <si>
    <t>公务员：反映预算执行进度情况。</t>
  </si>
  <si>
    <t>时效指标</t>
  </si>
  <si>
    <t>任务完成及时性</t>
  </si>
  <si>
    <t>按时完成</t>
  </si>
  <si>
    <t>规划办：反映工作任务完成情况。</t>
  </si>
  <si>
    <t>服务对象人数</t>
  </si>
  <si>
    <t>1人</t>
  </si>
  <si>
    <t>规划办：反映项目总成本控制情况。</t>
  </si>
  <si>
    <t>考生满意度</t>
  </si>
  <si>
    <t>公务员：考生满意度达到90%以上。</t>
  </si>
  <si>
    <t>补贴发放满意度</t>
  </si>
  <si>
    <t>规划办：反映满意度调查率情况。</t>
  </si>
  <si>
    <t>成本指标</t>
  </si>
  <si>
    <t>经济成本指标</t>
  </si>
  <si>
    <t>项目资金节约</t>
  </si>
  <si>
    <t>不超预算</t>
  </si>
  <si>
    <t>根据《云南省财政厅等7部门关于印发〈云南省随用电量征收地方水利建设基金征收使用管理办法〉的通知》，供电企业对供电范围内企事业单位和个体经营者随用电量收取电费的同时代征地方水利建设基金，严格执行政府部门批准的政府性基金征收标准和征收范围，不违反政策多征、减征、免征、缓征或截留、挪用地方水利建设基金，不违规执行政府部门越权出台的地方水利建设基金政策。对欠缴、少缴的地方水利建设基金，配合政府部门做好催缴工作。按政策规定及时、足额将应代缴的地方水利建设基金上缴到政府有关部门。</t>
  </si>
  <si>
    <t>定期核实地方水利基金征收次数</t>
  </si>
  <si>
    <t>定期向云南省税务局核实地方水利基金实际征收数额的次数</t>
  </si>
  <si>
    <t>实际缴纳金额占应缴金额比例</t>
  </si>
  <si>
    <t>每年地方水利基金实际缴纳金额占应缴金额比例</t>
  </si>
  <si>
    <t>函告地方水利基金欠征台账次数</t>
  </si>
  <si>
    <t>供电企业每月向云南省税务局函告地方水利基金欠征台账次数</t>
  </si>
  <si>
    <t>支付手续费比例</t>
  </si>
  <si>
    <t>2026年内支付完成2025年代征收的地方水利基金手续费</t>
  </si>
  <si>
    <t>核实实际征收地方水利基金准确率</t>
  </si>
  <si>
    <t>同供电企业、省税局核实2025年实际征收的水利基金数额</t>
  </si>
  <si>
    <t>提供滇中引水工程建设资金数额</t>
  </si>
  <si>
    <t>2000</t>
  </si>
  <si>
    <t>万元</t>
  </si>
  <si>
    <t>2026年为滇中引水一期工程提供建设资金</t>
  </si>
  <si>
    <t>社会公众随机问卷调查</t>
  </si>
  <si>
    <t>预算06表</t>
  </si>
  <si>
    <t>2026年政府性基金预算支出预算表</t>
  </si>
  <si>
    <t>政府性基金预算支出</t>
  </si>
  <si>
    <t>注：本单位今年无政府性基金预算支出，因此本表为空。</t>
  </si>
  <si>
    <t>预算07表</t>
  </si>
  <si>
    <t>2026年部门政府采购预算表</t>
  </si>
  <si>
    <t>预算项目</t>
  </si>
  <si>
    <t>采购项目</t>
  </si>
  <si>
    <t>采购品目</t>
  </si>
  <si>
    <t>计量
单位</t>
  </si>
  <si>
    <t>数量</t>
  </si>
  <si>
    <t>面向中小企业预留资金</t>
  </si>
  <si>
    <t>政府性
基金</t>
  </si>
  <si>
    <t>国有资本经营收益</t>
  </si>
  <si>
    <t>财政专户管理的收入</t>
  </si>
  <si>
    <t>单位自筹</t>
  </si>
  <si>
    <t>车辆加油</t>
  </si>
  <si>
    <t>C23120302 车辆加油、添加燃料服务</t>
  </si>
  <si>
    <t>年</t>
  </si>
  <si>
    <t>车辆维修</t>
  </si>
  <si>
    <t>C23120301 车辆维修和保养服务</t>
  </si>
  <si>
    <t>车辆保险</t>
  </si>
  <si>
    <t>C1804010201 机动车保险服务</t>
  </si>
  <si>
    <t>采购复印纸</t>
  </si>
  <si>
    <t>A05040101 复印纸</t>
  </si>
  <si>
    <t>批</t>
  </si>
  <si>
    <t>采购印刷服务</t>
  </si>
  <si>
    <t>C2309019901 公文用纸、资料汇编、信封印刷服务</t>
  </si>
  <si>
    <t>批次</t>
  </si>
  <si>
    <t>采购年度宽带使用费</t>
  </si>
  <si>
    <t>C17010200 网络接入服务</t>
  </si>
  <si>
    <t>预算08表</t>
  </si>
  <si>
    <t>2026年部门政府购买服务预算表</t>
  </si>
  <si>
    <t>政府购买服务项目</t>
  </si>
  <si>
    <t>政府购买服务目录</t>
  </si>
  <si>
    <t>购买公务用车维修服务</t>
  </si>
  <si>
    <t>B1101 维修保养服务</t>
  </si>
  <si>
    <t>购买法律专家服务</t>
  </si>
  <si>
    <t>B0101 法律顾问服务</t>
  </si>
  <si>
    <t>网络接入服务</t>
  </si>
  <si>
    <t>B1003 网络接入服务</t>
  </si>
  <si>
    <t>印刷服务</t>
  </si>
  <si>
    <t>B1104 印刷和出版服务</t>
  </si>
  <si>
    <t>预算09-1表</t>
  </si>
  <si>
    <t>2026年省对下转移支付预算表</t>
  </si>
  <si>
    <t>单位名称（项目）</t>
  </si>
  <si>
    <t>地区</t>
  </si>
  <si>
    <t>政府性基金</t>
  </si>
  <si>
    <t>昆明</t>
  </si>
  <si>
    <t>昭通</t>
  </si>
  <si>
    <t>曲靖</t>
  </si>
  <si>
    <t>玉溪</t>
  </si>
  <si>
    <t>红河</t>
  </si>
  <si>
    <t>文山</t>
  </si>
  <si>
    <t>普洱</t>
  </si>
  <si>
    <t>西双版纳</t>
  </si>
  <si>
    <t>楚雄</t>
  </si>
  <si>
    <t>大理</t>
  </si>
  <si>
    <t>保山</t>
  </si>
  <si>
    <t>德宏</t>
  </si>
  <si>
    <t>丽江</t>
  </si>
  <si>
    <t>怒江</t>
  </si>
  <si>
    <t>迪庆</t>
  </si>
  <si>
    <t>临沧</t>
  </si>
  <si>
    <t>宣威</t>
  </si>
  <si>
    <t>腾冲</t>
  </si>
  <si>
    <t>镇雄</t>
  </si>
  <si>
    <t>未分配到地区数</t>
  </si>
  <si>
    <t>注：本单位今年无省对下转移支付预算，因此本表为空。</t>
  </si>
  <si>
    <t>预算09-2表</t>
  </si>
  <si>
    <t>2026年省对下转移支付绩效目标表</t>
  </si>
  <si>
    <t>注：本单位今年无省对下转移支付绩效目标，因此本表为空。</t>
  </si>
  <si>
    <t>预算10表</t>
  </si>
  <si>
    <t>2026年新增资产配置表</t>
  </si>
  <si>
    <t>资产类别</t>
  </si>
  <si>
    <t>资产分类代码.名称</t>
  </si>
  <si>
    <t>资产名称</t>
  </si>
  <si>
    <t>计量单位</t>
  </si>
  <si>
    <t>财政部门批复数（元）</t>
  </si>
  <si>
    <t>单价</t>
  </si>
  <si>
    <t>金额</t>
  </si>
  <si>
    <t>7</t>
  </si>
  <si>
    <t>8</t>
  </si>
  <si>
    <t>注：涉及土地使用权、房屋、公务用车购置，按照现行相关管理制度规定报批，以职能部门审批意见为准。</t>
  </si>
  <si>
    <t>注：本单位今年无新增资产，因此本表为空。</t>
  </si>
  <si>
    <t>预算11表</t>
  </si>
  <si>
    <t>2026年中央转移支付补助项目支出预算表</t>
  </si>
  <si>
    <t>上级补助</t>
  </si>
  <si>
    <t>注：本单位今年无中央转移支付补助项目支出，因此本表为空。</t>
  </si>
  <si>
    <t>预算12表</t>
  </si>
  <si>
    <t>2026年部门项目支出中期规划预算表</t>
  </si>
  <si>
    <t>项目级次</t>
  </si>
  <si>
    <t>2026年</t>
  </si>
  <si>
    <t>2027年</t>
  </si>
  <si>
    <t>2028年</t>
  </si>
  <si>
    <t>229 其他运转类</t>
  </si>
  <si>
    <t>本级</t>
  </si>
  <si>
    <t>311 专项业务类</t>
  </si>
  <si>
    <t>313 事业发展类</t>
  </si>
  <si>
    <t/>
  </si>
  <si>
    <t>预算13表</t>
  </si>
  <si>
    <t>省级政务信息化建设类项目预算表</t>
  </si>
  <si>
    <t>3=4+5+6</t>
  </si>
  <si>
    <t>注：本单位今年无省级政务信息化建设类项目，因此本表为空。</t>
  </si>
</sst>
</file>

<file path=xl/styles.xml><?xml version="1.0" encoding="utf-8"?>
<styleSheet xmlns="http://schemas.openxmlformats.org/spreadsheetml/2006/main">
  <numFmts count="9">
    <numFmt numFmtId="176" formatCode="#,##0;\-#,##0;;@"/>
    <numFmt numFmtId="177" formatCode="#,##0.00;\-#,##0.00;;@"/>
    <numFmt numFmtId="178" formatCode="hh:mm:ss"/>
    <numFmt numFmtId="43" formatCode="_ * #,##0.00_ ;_ * \-#,##0.00_ ;_ * &quot;-&quot;??_ ;_ @_ "/>
    <numFmt numFmtId="179" formatCode="yyyy\-mm\-dd"/>
    <numFmt numFmtId="41" formatCode="_ * #,##0_ ;_ * \-#,##0_ ;_ * &quot;-&quot;_ ;_ @_ "/>
    <numFmt numFmtId="180" formatCode="yyyy\-mm\-dd\ hh:mm:ss"/>
    <numFmt numFmtId="44" formatCode="_ &quot;￥&quot;* #,##0.00_ ;_ &quot;￥&quot;* \-#,##0.00_ ;_ &quot;￥&quot;* &quot;-&quot;??_ ;_ @_ "/>
    <numFmt numFmtId="42" formatCode="_ &quot;￥&quot;* #,##0_ ;_ &quot;￥&quot;* \-#,##0_ ;_ &quot;￥&quot;* &quot;-&quot;_ ;_ @_ "/>
  </numFmts>
  <fonts count="40">
    <font>
      <sz val="11"/>
      <color theme="1"/>
      <name val="宋体"/>
      <charset val="134"/>
      <scheme val="minor"/>
    </font>
    <font>
      <b/>
      <sz val="21"/>
      <color rgb="FF000000"/>
      <name val="宋体"/>
      <charset val="134"/>
    </font>
    <font>
      <sz val="9"/>
      <color rgb="FF000000"/>
      <name val="宋体"/>
      <charset val="134"/>
    </font>
    <font>
      <sz val="11"/>
      <color rgb="FF000000"/>
      <name val="宋体"/>
      <charset val="134"/>
    </font>
    <font>
      <sz val="9"/>
      <color theme="1"/>
      <name val="宋体"/>
      <charset val="134"/>
    </font>
    <font>
      <sz val="10"/>
      <color rgb="FF000000"/>
      <name val="宋体"/>
      <charset val="134"/>
    </font>
    <font>
      <b/>
      <sz val="23"/>
      <color rgb="FF000000"/>
      <name val="宋体"/>
      <charset val="134"/>
    </font>
    <font>
      <sz val="9"/>
      <name val="宋体"/>
      <charset val="134"/>
    </font>
    <font>
      <b/>
      <sz val="19.5"/>
      <name val="宋体"/>
      <charset val="134"/>
    </font>
    <font>
      <sz val="10.5"/>
      <name val="宋体"/>
      <charset val="134"/>
    </font>
    <font>
      <sz val="9"/>
      <name val="SimSun"/>
      <charset val="134"/>
    </font>
    <font>
      <b/>
      <sz val="22"/>
      <color rgb="FF000000"/>
      <name val="宋体"/>
      <charset val="134"/>
    </font>
    <font>
      <sz val="10.5"/>
      <color rgb="FF000000"/>
      <name val="宋体"/>
      <charset val="134"/>
    </font>
    <font>
      <sz val="11"/>
      <color theme="1"/>
      <name val="宋体"/>
      <charset val="134"/>
    </font>
    <font>
      <sz val="9.75"/>
      <color rgb="FF000000"/>
      <name val="SimSun"/>
      <charset val="134"/>
    </font>
    <font>
      <b/>
      <sz val="18"/>
      <color rgb="FF000000"/>
      <name val="SimSun"/>
      <charset val="134"/>
    </font>
    <font>
      <sz val="12"/>
      <color rgb="FF000000"/>
      <name val="宋体"/>
      <charset val="134"/>
    </font>
    <font>
      <b/>
      <sz val="20"/>
      <color rgb="FF000000"/>
      <name val="宋体"/>
      <charset val="134"/>
    </font>
    <font>
      <b/>
      <sz val="11"/>
      <color rgb="FF000000"/>
      <name val="宋体"/>
      <charset val="134"/>
    </font>
    <font>
      <b/>
      <sz val="9"/>
      <color rgb="FF000000"/>
      <name val="宋体"/>
      <charset val="134"/>
    </font>
    <font>
      <sz val="10"/>
      <color theme="1"/>
      <name val="宋体"/>
      <charset val="134"/>
    </font>
    <font>
      <sz val="11"/>
      <color theme="1"/>
      <name val="宋体"/>
      <charset val="0"/>
      <scheme val="minor"/>
    </font>
    <font>
      <sz val="11"/>
      <color theme="0"/>
      <name val="宋体"/>
      <charset val="0"/>
      <scheme val="minor"/>
    </font>
    <font>
      <b/>
      <sz val="11"/>
      <color theme="1"/>
      <name val="宋体"/>
      <charset val="0"/>
      <scheme val="minor"/>
    </font>
    <font>
      <b/>
      <sz val="13"/>
      <color theme="3"/>
      <name val="宋体"/>
      <charset val="134"/>
      <scheme val="minor"/>
    </font>
    <font>
      <sz val="11"/>
      <color rgb="FF3F3F76"/>
      <name val="宋体"/>
      <charset val="0"/>
      <scheme val="minor"/>
    </font>
    <font>
      <u/>
      <sz val="11"/>
      <color rgb="FF0000FF"/>
      <name val="宋体"/>
      <charset val="0"/>
      <scheme val="minor"/>
    </font>
    <font>
      <sz val="11"/>
      <color rgb="FF9C0006"/>
      <name val="宋体"/>
      <charset val="0"/>
      <scheme val="minor"/>
    </font>
    <font>
      <b/>
      <sz val="11"/>
      <color theme="3"/>
      <name val="宋体"/>
      <charset val="134"/>
      <scheme val="minor"/>
    </font>
    <font>
      <b/>
      <sz val="11"/>
      <color rgb="FFFA7D00"/>
      <name val="宋体"/>
      <charset val="0"/>
      <scheme val="minor"/>
    </font>
    <font>
      <b/>
      <sz val="11"/>
      <color rgb="FF3F3F3F"/>
      <name val="宋体"/>
      <charset val="0"/>
      <scheme val="minor"/>
    </font>
    <font>
      <b/>
      <sz val="18"/>
      <color theme="3"/>
      <name val="宋体"/>
      <charset val="134"/>
      <scheme val="minor"/>
    </font>
    <font>
      <sz val="11"/>
      <color rgb="FFFA7D00"/>
      <name val="宋体"/>
      <charset val="0"/>
      <scheme val="minor"/>
    </font>
    <font>
      <b/>
      <sz val="15"/>
      <color theme="3"/>
      <name val="宋体"/>
      <charset val="134"/>
      <scheme val="minor"/>
    </font>
    <font>
      <i/>
      <sz val="11"/>
      <color rgb="FF7F7F7F"/>
      <name val="宋体"/>
      <charset val="0"/>
      <scheme val="minor"/>
    </font>
    <font>
      <b/>
      <sz val="11"/>
      <color rgb="FFFFFFFF"/>
      <name val="宋体"/>
      <charset val="0"/>
      <scheme val="minor"/>
    </font>
    <font>
      <u/>
      <sz val="11"/>
      <color rgb="FF800080"/>
      <name val="宋体"/>
      <charset val="0"/>
      <scheme val="minor"/>
    </font>
    <font>
      <sz val="11"/>
      <color rgb="FF9C6500"/>
      <name val="宋体"/>
      <charset val="0"/>
      <scheme val="minor"/>
    </font>
    <font>
      <sz val="11"/>
      <color rgb="FFFF0000"/>
      <name val="宋体"/>
      <charset val="0"/>
      <scheme val="minor"/>
    </font>
    <font>
      <sz val="11"/>
      <color rgb="FF006100"/>
      <name val="宋体"/>
      <charset val="0"/>
      <scheme val="minor"/>
    </font>
  </fonts>
  <fills count="33">
    <fill>
      <patternFill patternType="none"/>
    </fill>
    <fill>
      <patternFill patternType="gray125"/>
    </fill>
    <fill>
      <patternFill patternType="solid">
        <fgColor theme="7" tint="0.799981688894314"/>
        <bgColor indexed="64"/>
      </patternFill>
    </fill>
    <fill>
      <patternFill patternType="solid">
        <fgColor theme="7"/>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8"/>
        <bgColor indexed="64"/>
      </patternFill>
    </fill>
    <fill>
      <patternFill patternType="solid">
        <fgColor theme="6"/>
        <bgColor indexed="64"/>
      </patternFill>
    </fill>
    <fill>
      <patternFill patternType="solid">
        <fgColor theme="6" tint="0.799981688894314"/>
        <bgColor indexed="64"/>
      </patternFill>
    </fill>
    <fill>
      <patternFill patternType="solid">
        <fgColor rgb="FFFFCC99"/>
        <bgColor indexed="64"/>
      </patternFill>
    </fill>
    <fill>
      <patternFill patternType="solid">
        <fgColor theme="8" tint="0.599993896298105"/>
        <bgColor indexed="64"/>
      </patternFill>
    </fill>
    <fill>
      <patternFill patternType="solid">
        <fgColor rgb="FFFFC7CE"/>
        <bgColor indexed="64"/>
      </patternFill>
    </fill>
    <fill>
      <patternFill patternType="solid">
        <fgColor rgb="FFF2F2F2"/>
        <bgColor indexed="64"/>
      </patternFill>
    </fill>
    <fill>
      <patternFill patternType="solid">
        <fgColor theme="9" tint="0.79998168889431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9" tint="0.599993896298105"/>
        <bgColor indexed="64"/>
      </patternFill>
    </fill>
    <fill>
      <patternFill patternType="solid">
        <fgColor theme="5" tint="0.799981688894314"/>
        <bgColor indexed="64"/>
      </patternFill>
    </fill>
    <fill>
      <patternFill patternType="solid">
        <fgColor rgb="FFA5A5A5"/>
        <bgColor indexed="64"/>
      </patternFill>
    </fill>
    <fill>
      <patternFill patternType="solid">
        <fgColor theme="7" tint="0.599993896298105"/>
        <bgColor indexed="64"/>
      </patternFill>
    </fill>
    <fill>
      <patternFill patternType="solid">
        <fgColor rgb="FFFFFFCC"/>
        <bgColor indexed="64"/>
      </patternFill>
    </fill>
    <fill>
      <patternFill patternType="solid">
        <fgColor theme="8" tint="0.399975585192419"/>
        <bgColor indexed="64"/>
      </patternFill>
    </fill>
    <fill>
      <patternFill patternType="solid">
        <fgColor rgb="FFFFEB9C"/>
        <bgColor indexed="64"/>
      </patternFill>
    </fill>
    <fill>
      <patternFill patternType="solid">
        <fgColor theme="9"/>
        <bgColor indexed="64"/>
      </patternFill>
    </fill>
    <fill>
      <patternFill patternType="solid">
        <fgColor theme="4"/>
        <bgColor indexed="64"/>
      </patternFill>
    </fill>
    <fill>
      <patternFill patternType="solid">
        <fgColor theme="7" tint="0.399975585192419"/>
        <bgColor indexed="64"/>
      </patternFill>
    </fill>
    <fill>
      <patternFill patternType="solid">
        <fgColor rgb="FFC6EFCE"/>
        <bgColor indexed="64"/>
      </patternFill>
    </fill>
    <fill>
      <patternFill patternType="solid">
        <fgColor theme="8" tint="0.799981688894314"/>
        <bgColor indexed="64"/>
      </patternFill>
    </fill>
    <fill>
      <patternFill patternType="solid">
        <fgColor theme="5" tint="0.599993896298105"/>
        <bgColor indexed="64"/>
      </patternFill>
    </fill>
    <fill>
      <patternFill patternType="solid">
        <fgColor theme="9" tint="0.399975585192419"/>
        <bgColor indexed="64"/>
      </patternFill>
    </fill>
    <fill>
      <patternFill patternType="solid">
        <fgColor theme="4" tint="0.399975585192419"/>
        <bgColor indexed="64"/>
      </patternFill>
    </fill>
    <fill>
      <patternFill patternType="solid">
        <fgColor theme="5" tint="0.399975585192419"/>
        <bgColor indexed="64"/>
      </patternFill>
    </fill>
    <fill>
      <patternFill patternType="solid">
        <fgColor theme="5"/>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top style="thin">
        <color theme="4"/>
      </top>
      <bottom style="double">
        <color theme="4"/>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s>
  <cellStyleXfs count="57">
    <xf numFmtId="0" fontId="0" fillId="0" borderId="0"/>
    <xf numFmtId="178" fontId="7" fillId="0" borderId="5">
      <alignment horizontal="right" vertical="center"/>
    </xf>
    <xf numFmtId="180" fontId="7" fillId="0" borderId="5">
      <alignment horizontal="right" vertical="center"/>
    </xf>
    <xf numFmtId="10" fontId="7" fillId="0" borderId="5">
      <alignment horizontal="right" vertical="center"/>
    </xf>
    <xf numFmtId="176" fontId="7" fillId="0" borderId="5">
      <alignment horizontal="right" vertical="center"/>
    </xf>
    <xf numFmtId="0" fontId="22" fillId="29" borderId="0" applyNumberFormat="false" applyBorder="false" applyAlignment="false" applyProtection="false">
      <alignment vertical="center"/>
    </xf>
    <xf numFmtId="0" fontId="21" fillId="13" borderId="0" applyNumberFormat="false" applyBorder="false" applyAlignment="false" applyProtection="false">
      <alignment vertical="center"/>
    </xf>
    <xf numFmtId="0" fontId="30" fillId="12" borderId="18" applyNumberFormat="false" applyAlignment="false" applyProtection="false">
      <alignment vertical="center"/>
    </xf>
    <xf numFmtId="0" fontId="35" fillId="18" borderId="20" applyNumberFormat="false" applyAlignment="false" applyProtection="false">
      <alignment vertical="center"/>
    </xf>
    <xf numFmtId="0" fontId="27" fillId="11" borderId="0" applyNumberFormat="false" applyBorder="false" applyAlignment="false" applyProtection="false">
      <alignment vertical="center"/>
    </xf>
    <xf numFmtId="0" fontId="33" fillId="0" borderId="15" applyNumberFormat="false" applyFill="false" applyAlignment="false" applyProtection="false">
      <alignment vertical="center"/>
    </xf>
    <xf numFmtId="0" fontId="34" fillId="0" borderId="0" applyNumberFormat="false" applyFill="false" applyBorder="false" applyAlignment="false" applyProtection="false">
      <alignment vertical="center"/>
    </xf>
    <xf numFmtId="0" fontId="24" fillId="0" borderId="15" applyNumberFormat="false" applyFill="false" applyAlignment="false" applyProtection="false">
      <alignment vertical="center"/>
    </xf>
    <xf numFmtId="0" fontId="21" fillId="10"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21" fillId="16" borderId="0" applyNumberFormat="false" applyBorder="false" applyAlignment="false" applyProtection="false">
      <alignment vertical="center"/>
    </xf>
    <xf numFmtId="0" fontId="26" fillId="0" borderId="0" applyNumberFormat="false" applyFill="false" applyBorder="false" applyAlignment="false" applyProtection="false">
      <alignment vertical="center"/>
    </xf>
    <xf numFmtId="0" fontId="22" fillId="6" borderId="0" applyNumberFormat="false" applyBorder="false" applyAlignment="false" applyProtection="false">
      <alignment vertical="center"/>
    </xf>
    <xf numFmtId="0" fontId="28" fillId="0" borderId="17" applyNumberFormat="false" applyFill="false" applyAlignment="false" applyProtection="false">
      <alignment vertical="center"/>
    </xf>
    <xf numFmtId="0" fontId="23" fillId="0" borderId="14" applyNumberFormat="false" applyFill="false" applyAlignment="false" applyProtection="false">
      <alignment vertical="center"/>
    </xf>
    <xf numFmtId="0" fontId="21" fillId="14" borderId="0" applyNumberFormat="false" applyBorder="false" applyAlignment="false" applyProtection="false">
      <alignment vertical="center"/>
    </xf>
    <xf numFmtId="0" fontId="21" fillId="15" borderId="0" applyNumberFormat="false" applyBorder="false" applyAlignment="false" applyProtection="false">
      <alignment vertical="center"/>
    </xf>
    <xf numFmtId="0" fontId="22" fillId="23"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31" fillId="0" borderId="0" applyNumberFormat="false" applyFill="false" applyBorder="false" applyAlignment="false" applyProtection="false">
      <alignment vertical="center"/>
    </xf>
    <xf numFmtId="0" fontId="36" fillId="0" borderId="0" applyNumberFormat="false" applyFill="false" applyBorder="false" applyAlignment="false" applyProtection="false">
      <alignment vertical="center"/>
    </xf>
    <xf numFmtId="0" fontId="21" fillId="19" borderId="0" applyNumberFormat="false" applyBorder="false" applyAlignment="false" applyProtection="false">
      <alignment vertical="center"/>
    </xf>
    <xf numFmtId="0" fontId="32" fillId="0" borderId="19" applyNumberFormat="false" applyFill="false" applyAlignment="false" applyProtection="false">
      <alignment vertical="center"/>
    </xf>
    <xf numFmtId="0" fontId="28" fillId="0" borderId="0" applyNumberFormat="false" applyFill="false" applyBorder="false" applyAlignment="false" applyProtection="false">
      <alignment vertical="center"/>
    </xf>
    <xf numFmtId="0" fontId="21" fillId="17" borderId="0" applyNumberFormat="false" applyBorder="false" applyAlignment="false" applyProtection="false">
      <alignment vertical="center"/>
    </xf>
    <xf numFmtId="49" fontId="7" fillId="0" borderId="5">
      <alignment horizontal="left" vertical="center" wrapText="true"/>
    </xf>
    <xf numFmtId="42" fontId="0" fillId="0" borderId="0" applyFont="false" applyFill="false" applyBorder="false" applyAlignment="false" applyProtection="false">
      <alignment vertical="center"/>
    </xf>
    <xf numFmtId="0" fontId="38" fillId="0" borderId="0" applyNumberFormat="false" applyFill="false" applyBorder="false" applyAlignment="false" applyProtection="false">
      <alignment vertical="center"/>
    </xf>
    <xf numFmtId="0" fontId="21" fillId="28" borderId="0" applyNumberFormat="false" applyBorder="false" applyAlignment="false" applyProtection="false">
      <alignment vertical="center"/>
    </xf>
    <xf numFmtId="179" fontId="7" fillId="0" borderId="5">
      <alignment horizontal="right" vertical="center"/>
    </xf>
    <xf numFmtId="0" fontId="0" fillId="20" borderId="21" applyNumberFormat="false" applyFont="false" applyAlignment="false" applyProtection="false">
      <alignment vertical="center"/>
    </xf>
    <xf numFmtId="0" fontId="22" fillId="5" borderId="0" applyNumberFormat="false" applyBorder="false" applyAlignment="false" applyProtection="false">
      <alignment vertical="center"/>
    </xf>
    <xf numFmtId="0" fontId="39" fillId="26" borderId="0" applyNumberFormat="false" applyBorder="false" applyAlignment="false" applyProtection="false">
      <alignment vertical="center"/>
    </xf>
    <xf numFmtId="0" fontId="21" fillId="27" borderId="0" applyNumberFormat="false" applyBorder="false" applyAlignment="false" applyProtection="false">
      <alignment vertical="center"/>
    </xf>
    <xf numFmtId="0" fontId="37" fillId="22" borderId="0" applyNumberFormat="false" applyBorder="false" applyAlignment="false" applyProtection="false">
      <alignment vertical="center"/>
    </xf>
    <xf numFmtId="0" fontId="29" fillId="12" borderId="16" applyNumberFormat="false" applyAlignment="false" applyProtection="false">
      <alignment vertical="center"/>
    </xf>
    <xf numFmtId="0" fontId="22" fillId="24" borderId="0" applyNumberFormat="false" applyBorder="false" applyAlignment="false" applyProtection="false">
      <alignment vertical="center"/>
    </xf>
    <xf numFmtId="0" fontId="22" fillId="25" borderId="0" applyNumberFormat="false" applyBorder="false" applyAlignment="false" applyProtection="false">
      <alignment vertical="center"/>
    </xf>
    <xf numFmtId="0" fontId="22" fillId="30" borderId="0" applyNumberFormat="false" applyBorder="false" applyAlignment="false" applyProtection="false">
      <alignment vertical="center"/>
    </xf>
    <xf numFmtId="177" fontId="7" fillId="0" borderId="5">
      <alignment horizontal="right" vertical="center"/>
    </xf>
    <xf numFmtId="0" fontId="22" fillId="32" borderId="0" applyNumberFormat="false" applyBorder="false" applyAlignment="false" applyProtection="false">
      <alignment vertical="center"/>
    </xf>
    <xf numFmtId="0" fontId="22" fillId="21"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22" fillId="31" borderId="0" applyNumberFormat="false" applyBorder="false" applyAlignment="false" applyProtection="false">
      <alignment vertical="center"/>
    </xf>
    <xf numFmtId="177" fontId="7" fillId="0" borderId="5">
      <alignment horizontal="right" vertical="center"/>
    </xf>
    <xf numFmtId="44" fontId="0" fillId="0" borderId="0" applyFont="false" applyFill="false" applyBorder="false" applyAlignment="false" applyProtection="false">
      <alignment vertical="center"/>
    </xf>
    <xf numFmtId="0" fontId="22" fillId="7" borderId="0" applyNumberFormat="false" applyBorder="false" applyAlignment="false" applyProtection="false">
      <alignment vertical="center"/>
    </xf>
    <xf numFmtId="0" fontId="21" fillId="8" borderId="0" applyNumberFormat="false" applyBorder="false" applyAlignment="false" applyProtection="false">
      <alignment vertical="center"/>
    </xf>
    <xf numFmtId="0" fontId="25" fillId="9" borderId="16" applyNumberFormat="false" applyAlignment="false" applyProtection="false">
      <alignment vertical="center"/>
    </xf>
    <xf numFmtId="0" fontId="21" fillId="4" borderId="0" applyNumberFormat="false" applyBorder="false" applyAlignment="false" applyProtection="false">
      <alignment vertical="center"/>
    </xf>
    <xf numFmtId="0" fontId="22" fillId="3" borderId="0" applyNumberFormat="false" applyBorder="false" applyAlignment="false" applyProtection="false">
      <alignment vertical="center"/>
    </xf>
    <xf numFmtId="0" fontId="21" fillId="2" borderId="0" applyNumberFormat="false" applyBorder="false" applyAlignment="false" applyProtection="false">
      <alignment vertical="center"/>
    </xf>
  </cellStyleXfs>
  <cellXfs count="181">
    <xf numFmtId="0" fontId="0" fillId="0" borderId="0" xfId="0"/>
    <xf numFmtId="0" fontId="1" fillId="0" borderId="0" xfId="0" applyFont="true" applyAlignment="true">
      <alignment horizontal="center" vertical="center"/>
    </xf>
    <xf numFmtId="0" fontId="2" fillId="0" borderId="0" xfId="0" applyFont="true" applyAlignment="true" applyProtection="true">
      <alignment horizontal="left" vertical="center"/>
      <protection locked="false"/>
    </xf>
    <xf numFmtId="0" fontId="3" fillId="0" borderId="0" xfId="0" applyFont="true" applyAlignment="true">
      <alignment horizontal="left" vertical="center"/>
    </xf>
    <xf numFmtId="0" fontId="3" fillId="0" borderId="0" xfId="0" applyFont="true"/>
    <xf numFmtId="0" fontId="3" fillId="0" borderId="1" xfId="0" applyFont="true" applyBorder="true" applyAlignment="true" applyProtection="true">
      <alignment horizontal="center" vertical="center" wrapText="true"/>
      <protection locked="false"/>
    </xf>
    <xf numFmtId="0" fontId="3" fillId="0" borderId="2" xfId="0" applyFont="true" applyBorder="true" applyAlignment="true">
      <alignment horizontal="center" vertical="center"/>
    </xf>
    <xf numFmtId="0" fontId="3" fillId="0" borderId="3" xfId="0" applyFont="true" applyBorder="true" applyAlignment="true">
      <alignment horizontal="center" vertical="center"/>
    </xf>
    <xf numFmtId="0" fontId="3" fillId="0" borderId="4" xfId="0" applyFont="true" applyBorder="true" applyAlignment="true" applyProtection="true">
      <alignment horizontal="center" vertical="center" wrapText="true"/>
      <protection locked="false"/>
    </xf>
    <xf numFmtId="0" fontId="3" fillId="0" borderId="1" xfId="0" applyFont="true" applyBorder="true" applyAlignment="true">
      <alignment horizontal="center" vertical="center"/>
    </xf>
    <xf numFmtId="0" fontId="4" fillId="0" borderId="5" xfId="0" applyFont="true" applyBorder="true" applyAlignment="true">
      <alignment horizontal="center" vertical="center" wrapText="true"/>
    </xf>
    <xf numFmtId="0" fontId="4" fillId="0" borderId="6" xfId="0" applyFont="true" applyBorder="true" applyAlignment="true">
      <alignment horizontal="center" vertical="center" wrapText="true"/>
    </xf>
    <xf numFmtId="0" fontId="2" fillId="0" borderId="5" xfId="0" applyFont="true" applyBorder="true" applyAlignment="true" applyProtection="true">
      <alignment horizontal="left" vertical="center" wrapText="true"/>
      <protection locked="false"/>
    </xf>
    <xf numFmtId="0" fontId="2" fillId="0" borderId="5" xfId="0" applyFont="true" applyBorder="true" applyAlignment="true" applyProtection="true">
      <alignment horizontal="left" vertical="center"/>
      <protection locked="false"/>
    </xf>
    <xf numFmtId="177" fontId="4" fillId="0" borderId="5" xfId="49" applyFont="true">
      <alignment horizontal="right" vertical="center"/>
    </xf>
    <xf numFmtId="177" fontId="4" fillId="0" borderId="5" xfId="0" applyNumberFormat="true" applyFont="true" applyBorder="true" applyAlignment="true">
      <alignment horizontal="right" vertical="center"/>
    </xf>
    <xf numFmtId="0" fontId="2" fillId="0" borderId="2" xfId="0" applyFont="true" applyBorder="true" applyAlignment="true" applyProtection="true">
      <alignment horizontal="center" vertical="center" wrapText="true"/>
      <protection locked="false"/>
    </xf>
    <xf numFmtId="0" fontId="2" fillId="0" borderId="3" xfId="0" applyFont="true" applyBorder="true" applyAlignment="true" applyProtection="true">
      <alignment horizontal="left" vertical="center" wrapText="true"/>
      <protection locked="false"/>
    </xf>
    <xf numFmtId="0" fontId="5" fillId="0" borderId="0" xfId="0" applyFont="true" applyAlignment="true" applyProtection="true">
      <alignment horizontal="right" vertical="center"/>
      <protection locked="false"/>
    </xf>
    <xf numFmtId="0" fontId="5" fillId="0" borderId="0" xfId="0" applyFont="true" applyAlignment="true" applyProtection="true">
      <alignment horizontal="right"/>
      <protection locked="false"/>
    </xf>
    <xf numFmtId="0" fontId="3" fillId="0" borderId="6" xfId="0" applyFont="true" applyBorder="true" applyAlignment="true">
      <alignment horizontal="center" vertical="center"/>
    </xf>
    <xf numFmtId="0" fontId="3" fillId="0" borderId="1" xfId="0" applyFont="true" applyBorder="true" applyAlignment="true">
      <alignment horizontal="center" vertical="center" wrapText="true"/>
    </xf>
    <xf numFmtId="49" fontId="5" fillId="0" borderId="0" xfId="0" applyNumberFormat="true" applyFont="true"/>
    <xf numFmtId="0" fontId="3" fillId="0" borderId="4" xfId="0" applyFont="true" applyBorder="true" applyAlignment="true">
      <alignment horizontal="center" vertical="center" wrapText="true"/>
    </xf>
    <xf numFmtId="0" fontId="3" fillId="0" borderId="7" xfId="0" applyFont="true" applyBorder="true" applyAlignment="true" applyProtection="true">
      <alignment horizontal="center" vertical="center" wrapText="true"/>
      <protection locked="false"/>
    </xf>
    <xf numFmtId="0" fontId="3" fillId="0" borderId="7" xfId="0" applyFont="true" applyBorder="true" applyAlignment="true">
      <alignment horizontal="center" vertical="center" wrapText="true"/>
    </xf>
    <xf numFmtId="0" fontId="5" fillId="0" borderId="5" xfId="0" applyFont="true" applyBorder="true" applyAlignment="true">
      <alignment horizontal="center" vertical="center"/>
    </xf>
    <xf numFmtId="49" fontId="4" fillId="0" borderId="5" xfId="30" applyFont="true">
      <alignment horizontal="left" vertical="center" wrapText="true"/>
    </xf>
    <xf numFmtId="0" fontId="2" fillId="0" borderId="6" xfId="0" applyFont="true" applyBorder="true" applyAlignment="true" applyProtection="true">
      <alignment horizontal="left" vertical="center" wrapText="true"/>
      <protection locked="false"/>
    </xf>
    <xf numFmtId="0" fontId="3" fillId="0" borderId="7" xfId="0" applyFont="true" applyBorder="true" applyAlignment="true">
      <alignment horizontal="center" vertical="center"/>
    </xf>
    <xf numFmtId="0" fontId="6" fillId="0" borderId="0" xfId="0" applyFont="true" applyAlignment="true">
      <alignment horizontal="center" vertical="center"/>
    </xf>
    <xf numFmtId="0" fontId="2" fillId="0" borderId="5" xfId="0" applyFont="true" applyBorder="true" applyAlignment="true">
      <alignment horizontal="left" vertical="center" wrapText="true"/>
    </xf>
    <xf numFmtId="0" fontId="5" fillId="0" borderId="2" xfId="0" applyFont="true" applyBorder="true" applyAlignment="true" applyProtection="true">
      <alignment horizontal="center" vertical="center" wrapText="true"/>
      <protection locked="false"/>
    </xf>
    <xf numFmtId="0" fontId="2" fillId="0" borderId="3" xfId="0" applyFont="true" applyBorder="true" applyAlignment="true">
      <alignment horizontal="left" vertical="center"/>
    </xf>
    <xf numFmtId="0" fontId="3" fillId="0" borderId="4" xfId="0" applyFont="true" applyBorder="true" applyAlignment="true">
      <alignment horizontal="center" vertical="center"/>
    </xf>
    <xf numFmtId="0" fontId="2" fillId="0" borderId="6" xfId="0" applyFont="true" applyBorder="true" applyAlignment="true">
      <alignment horizontal="left" vertical="center"/>
    </xf>
    <xf numFmtId="0" fontId="5" fillId="0" borderId="5" xfId="0" applyFont="true" applyBorder="true" applyAlignment="true" applyProtection="true">
      <alignment horizontal="center" vertical="center"/>
      <protection locked="false"/>
    </xf>
    <xf numFmtId="49" fontId="7" fillId="0" borderId="0" xfId="30" applyBorder="true">
      <alignment horizontal="left" vertical="center" wrapText="true"/>
    </xf>
    <xf numFmtId="49" fontId="8" fillId="0" borderId="0" xfId="30" applyFont="true" applyBorder="true" applyAlignment="true">
      <alignment horizontal="center" vertical="center" wrapText="true"/>
    </xf>
    <xf numFmtId="49" fontId="9" fillId="0" borderId="5" xfId="30" applyFont="true" applyAlignment="true">
      <alignment horizontal="center" vertical="center" wrapText="true"/>
    </xf>
    <xf numFmtId="49" fontId="10" fillId="0" borderId="5" xfId="30" applyAlignment="true">
      <alignment horizontal="center" vertical="center" wrapText="true"/>
    </xf>
    <xf numFmtId="49" fontId="9" fillId="0" borderId="5" xfId="30" applyFont="true">
      <alignment horizontal="left" vertical="center" wrapText="true"/>
    </xf>
    <xf numFmtId="49" fontId="7" fillId="0" borderId="0" xfId="30" applyBorder="true" applyAlignment="true">
      <alignment horizontal="right" vertical="center" wrapText="true"/>
    </xf>
    <xf numFmtId="176" fontId="7" fillId="0" borderId="5" xfId="4">
      <alignment horizontal="right" vertical="center"/>
    </xf>
    <xf numFmtId="177" fontId="7" fillId="0" borderId="5" xfId="49">
      <alignment horizontal="right" vertical="center"/>
    </xf>
    <xf numFmtId="176" fontId="7" fillId="0" borderId="5" xfId="0" applyNumberFormat="true" applyFont="true" applyBorder="true" applyAlignment="true">
      <alignment horizontal="left" vertical="center"/>
    </xf>
    <xf numFmtId="177" fontId="7" fillId="0" borderId="5" xfId="0" applyNumberFormat="true" applyFont="true" applyBorder="true" applyAlignment="true">
      <alignment horizontal="left" vertical="center"/>
    </xf>
    <xf numFmtId="0" fontId="11" fillId="0" borderId="0" xfId="0" applyFont="true" applyAlignment="true">
      <alignment horizontal="center" vertical="center"/>
    </xf>
    <xf numFmtId="0" fontId="3" fillId="0" borderId="5" xfId="0" applyFont="true" applyBorder="true" applyAlignment="true">
      <alignment horizontal="center" vertical="center" wrapText="true"/>
    </xf>
    <xf numFmtId="0" fontId="12" fillId="0" borderId="5" xfId="0" applyFont="true" applyBorder="true" applyAlignment="true">
      <alignment horizontal="left" vertical="center" wrapText="true"/>
    </xf>
    <xf numFmtId="0" fontId="12" fillId="0" borderId="5" xfId="0" applyFont="true" applyBorder="true" applyAlignment="true">
      <alignment vertical="center" wrapText="true"/>
    </xf>
    <xf numFmtId="0" fontId="12" fillId="0" borderId="5" xfId="0" applyFont="true" applyBorder="true" applyAlignment="true" applyProtection="true">
      <alignment horizontal="left" vertical="center" wrapText="true"/>
      <protection locked="false"/>
    </xf>
    <xf numFmtId="0" fontId="6" fillId="0" borderId="0" xfId="0" applyFont="true" applyAlignment="true" applyProtection="true">
      <alignment horizontal="center" vertical="center"/>
      <protection locked="false"/>
    </xf>
    <xf numFmtId="0" fontId="3" fillId="0" borderId="5" xfId="0" applyFont="true" applyBorder="true" applyAlignment="true" applyProtection="true">
      <alignment horizontal="center" vertical="center"/>
      <protection locked="false"/>
    </xf>
    <xf numFmtId="0" fontId="12" fillId="0" borderId="5" xfId="0" applyFont="true" applyBorder="true" applyAlignment="true">
      <alignment horizontal="center" vertical="center" wrapText="true"/>
    </xf>
    <xf numFmtId="0" fontId="12" fillId="0" borderId="5" xfId="0" applyFont="true" applyBorder="true" applyAlignment="true" applyProtection="true">
      <alignment horizontal="center" vertical="center"/>
      <protection locked="false"/>
    </xf>
    <xf numFmtId="0" fontId="2" fillId="0" borderId="0" xfId="0" applyFont="true" applyAlignment="true" applyProtection="true">
      <alignment horizontal="right" vertical="center"/>
      <protection locked="false"/>
    </xf>
    <xf numFmtId="0" fontId="5" fillId="0" borderId="5" xfId="0" applyFont="true" applyBorder="true" applyAlignment="true">
      <alignment horizontal="left" vertical="center" wrapText="true"/>
    </xf>
    <xf numFmtId="0" fontId="5" fillId="0" borderId="0" xfId="0" applyFont="true" applyAlignment="true">
      <alignment horizontal="right" vertical="center"/>
    </xf>
    <xf numFmtId="0" fontId="11" fillId="0" borderId="0" xfId="0" applyFont="true" applyAlignment="true">
      <alignment horizontal="center" vertical="center" wrapText="true"/>
    </xf>
    <xf numFmtId="0" fontId="2" fillId="0" borderId="0" xfId="0" applyFont="true" applyAlignment="true">
      <alignment horizontal="left" vertical="center" wrapText="true"/>
    </xf>
    <xf numFmtId="0" fontId="3" fillId="0" borderId="0" xfId="0" applyFont="true" applyAlignment="true">
      <alignment wrapText="true"/>
    </xf>
    <xf numFmtId="0" fontId="5" fillId="0" borderId="0" xfId="0" applyFont="true" applyAlignment="true">
      <alignment horizontal="right" wrapText="true"/>
    </xf>
    <xf numFmtId="0" fontId="3" fillId="0" borderId="8" xfId="0" applyFont="true" applyBorder="true" applyAlignment="true">
      <alignment horizontal="center" vertical="center" wrapText="true"/>
    </xf>
    <xf numFmtId="0" fontId="3" fillId="0" borderId="5" xfId="0" applyFont="true" applyBorder="true" applyAlignment="true">
      <alignment horizontal="center" vertical="center"/>
    </xf>
    <xf numFmtId="0" fontId="5" fillId="0" borderId="0" xfId="0" applyFont="true" applyAlignment="true">
      <alignment wrapText="true"/>
    </xf>
    <xf numFmtId="0" fontId="2" fillId="0" borderId="0" xfId="0" applyFont="true" applyAlignment="true" applyProtection="true">
      <alignment horizontal="right"/>
      <protection locked="false"/>
    </xf>
    <xf numFmtId="0" fontId="6" fillId="0" borderId="0" xfId="0" applyFont="true" applyAlignment="true">
      <alignment horizontal="center" vertical="center" wrapText="true"/>
    </xf>
    <xf numFmtId="0" fontId="3" fillId="0" borderId="9" xfId="0" applyFont="true" applyBorder="true" applyAlignment="true">
      <alignment horizontal="center" vertical="center" wrapText="true"/>
    </xf>
    <xf numFmtId="0" fontId="3" fillId="0" borderId="3" xfId="0" applyFont="true" applyBorder="true" applyAlignment="true">
      <alignment horizontal="center" vertical="center" wrapText="true"/>
    </xf>
    <xf numFmtId="0" fontId="3" fillId="0" borderId="10" xfId="0" applyFont="true" applyBorder="true" applyAlignment="true">
      <alignment horizontal="center" vertical="center" wrapText="true"/>
    </xf>
    <xf numFmtId="0" fontId="3" fillId="0" borderId="11" xfId="0" applyFont="true" applyBorder="true" applyAlignment="true">
      <alignment horizontal="center" vertical="center" wrapText="true"/>
    </xf>
    <xf numFmtId="0" fontId="3" fillId="0" borderId="11" xfId="0" applyFont="true" applyBorder="true" applyAlignment="true" applyProtection="true">
      <alignment horizontal="center" vertical="center" wrapText="true"/>
      <protection locked="false"/>
    </xf>
    <xf numFmtId="0" fontId="2" fillId="0" borderId="7" xfId="0" applyFont="true" applyBorder="true" applyAlignment="true">
      <alignment horizontal="left" vertical="center" wrapText="true"/>
    </xf>
    <xf numFmtId="0" fontId="2" fillId="0" borderId="11" xfId="0" applyFont="true" applyBorder="true" applyAlignment="true">
      <alignment horizontal="left" vertical="center" wrapText="true"/>
    </xf>
    <xf numFmtId="4" fontId="2" fillId="0" borderId="11" xfId="0" applyNumberFormat="true" applyFont="true" applyBorder="true" applyAlignment="true" applyProtection="true">
      <alignment horizontal="right" vertical="center"/>
      <protection locked="false"/>
    </xf>
    <xf numFmtId="0" fontId="2" fillId="0" borderId="7" xfId="0" applyFont="true" applyBorder="true" applyAlignment="true">
      <alignment horizontal="left" vertical="center" wrapText="true" indent="1"/>
    </xf>
    <xf numFmtId="0" fontId="2" fillId="0" borderId="7" xfId="0" applyFont="true" applyBorder="true" applyAlignment="true">
      <alignment horizontal="left" vertical="center" wrapText="true" indent="2"/>
    </xf>
    <xf numFmtId="0" fontId="2" fillId="0" borderId="12" xfId="0" applyFont="true" applyBorder="true" applyAlignment="true">
      <alignment horizontal="center" vertical="center"/>
    </xf>
    <xf numFmtId="0" fontId="2" fillId="0" borderId="13" xfId="0" applyFont="true" applyBorder="true" applyAlignment="true">
      <alignment horizontal="left" vertical="center"/>
    </xf>
    <xf numFmtId="0" fontId="2" fillId="0" borderId="11" xfId="0" applyFont="true" applyBorder="true" applyAlignment="true">
      <alignment horizontal="left" vertical="center"/>
    </xf>
    <xf numFmtId="0" fontId="2" fillId="0" borderId="0" xfId="0" applyFont="true" applyAlignment="true" applyProtection="true">
      <alignment vertical="top" wrapText="true"/>
      <protection locked="false"/>
    </xf>
    <xf numFmtId="0" fontId="6" fillId="0" borderId="0" xfId="0" applyFont="true" applyAlignment="true" applyProtection="true">
      <alignment horizontal="center" vertical="center" wrapText="true"/>
      <protection locked="false"/>
    </xf>
    <xf numFmtId="0" fontId="3" fillId="0" borderId="3" xfId="0" applyFont="true" applyBorder="true" applyAlignment="true" applyProtection="true">
      <alignment horizontal="center" vertical="center" wrapText="true"/>
      <protection locked="false"/>
    </xf>
    <xf numFmtId="0" fontId="3" fillId="0" borderId="10" xfId="0" applyFont="true" applyBorder="true" applyAlignment="true" applyProtection="true">
      <alignment horizontal="center" vertical="center" wrapText="true"/>
      <protection locked="false"/>
    </xf>
    <xf numFmtId="0" fontId="3" fillId="0" borderId="3" xfId="0" applyFont="true" applyBorder="true" applyAlignment="true" applyProtection="true">
      <alignment horizontal="center" vertical="center"/>
      <protection locked="false"/>
    </xf>
    <xf numFmtId="0" fontId="3" fillId="0" borderId="13" xfId="0" applyFont="true" applyBorder="true" applyAlignment="true">
      <alignment horizontal="center" vertical="center" wrapText="true"/>
    </xf>
    <xf numFmtId="0" fontId="3" fillId="0" borderId="13" xfId="0" applyFont="true" applyBorder="true" applyAlignment="true" applyProtection="true">
      <alignment horizontal="center" vertical="center"/>
      <protection locked="false"/>
    </xf>
    <xf numFmtId="0" fontId="3" fillId="0" borderId="5" xfId="0" applyFont="true" applyBorder="true" applyAlignment="true" applyProtection="true">
      <alignment horizontal="center" vertical="center" wrapText="true"/>
      <protection locked="false"/>
    </xf>
    <xf numFmtId="4" fontId="2" fillId="0" borderId="5" xfId="0" applyNumberFormat="true" applyFont="true" applyBorder="true" applyAlignment="true" applyProtection="true">
      <alignment horizontal="right" vertical="center"/>
      <protection locked="false"/>
    </xf>
    <xf numFmtId="0" fontId="2" fillId="0" borderId="0" xfId="0" applyFont="true" applyAlignment="true" applyProtection="true">
      <alignment horizontal="right" vertical="center" wrapText="true"/>
      <protection locked="false"/>
    </xf>
    <xf numFmtId="0" fontId="2" fillId="0" borderId="0" xfId="0" applyFont="true" applyAlignment="true">
      <alignment horizontal="right" vertical="center" wrapText="true"/>
    </xf>
    <xf numFmtId="0" fontId="2" fillId="0" borderId="0" xfId="0" applyFont="true" applyAlignment="true" applyProtection="true">
      <alignment horizontal="right" wrapText="true"/>
      <protection locked="false"/>
    </xf>
    <xf numFmtId="0" fontId="2" fillId="0" borderId="0" xfId="0" applyFont="true" applyAlignment="true">
      <alignment horizontal="right" wrapText="true"/>
    </xf>
    <xf numFmtId="0" fontId="3" fillId="0" borderId="6" xfId="0" applyFont="true" applyBorder="true" applyAlignment="true">
      <alignment horizontal="center" vertical="center" wrapText="true"/>
    </xf>
    <xf numFmtId="0" fontId="3" fillId="0" borderId="13" xfId="0" applyFont="true" applyBorder="true" applyAlignment="true" applyProtection="true">
      <alignment horizontal="center" vertical="center" wrapText="true"/>
      <protection locked="false"/>
    </xf>
    <xf numFmtId="0" fontId="2" fillId="0" borderId="0" xfId="0" applyFont="true" applyAlignment="true">
      <alignment horizontal="left" vertical="center"/>
    </xf>
    <xf numFmtId="0" fontId="3" fillId="0" borderId="11" xfId="0" applyFont="true" applyBorder="true" applyAlignment="true">
      <alignment horizontal="center" vertical="center"/>
    </xf>
    <xf numFmtId="0" fontId="2" fillId="0" borderId="11" xfId="0" applyFont="true" applyBorder="true" applyAlignment="true">
      <alignment horizontal="center" vertical="center" wrapText="true"/>
    </xf>
    <xf numFmtId="0" fontId="3" fillId="0" borderId="11" xfId="0" applyFont="true" applyBorder="true" applyAlignment="true" applyProtection="true">
      <alignment horizontal="center" vertical="center"/>
      <protection locked="false"/>
    </xf>
    <xf numFmtId="0" fontId="2" fillId="0" borderId="11" xfId="0" applyFont="true" applyBorder="true" applyAlignment="true">
      <alignment horizontal="right" vertical="center"/>
    </xf>
    <xf numFmtId="176" fontId="4" fillId="0" borderId="5" xfId="4" applyFont="true" applyAlignment="true">
      <alignment horizontal="center" vertical="center"/>
    </xf>
    <xf numFmtId="0" fontId="2" fillId="0" borderId="0" xfId="0" applyFont="true" applyAlignment="true">
      <alignment horizontal="right" vertical="center"/>
    </xf>
    <xf numFmtId="0" fontId="2" fillId="0" borderId="0" xfId="0" applyFont="true" applyAlignment="true">
      <alignment horizontal="right"/>
    </xf>
    <xf numFmtId="0" fontId="2" fillId="0" borderId="0" xfId="0" applyFont="true" applyAlignment="true" applyProtection="true">
      <alignment horizontal="left" vertical="center" wrapText="true"/>
      <protection locked="false"/>
    </xf>
    <xf numFmtId="0" fontId="3" fillId="0" borderId="0" xfId="0" applyFont="true" applyAlignment="true">
      <alignment horizontal="left" vertical="center" wrapText="true"/>
    </xf>
    <xf numFmtId="0" fontId="5" fillId="0" borderId="5" xfId="0" applyFont="true" applyBorder="true" applyAlignment="true" applyProtection="true">
      <alignment horizontal="center" vertical="center" wrapText="true"/>
      <protection locked="false"/>
    </xf>
    <xf numFmtId="0" fontId="5" fillId="0" borderId="5" xfId="0" applyFont="true" applyBorder="true" applyAlignment="true">
      <alignment horizontal="center" vertical="center" wrapText="true"/>
    </xf>
    <xf numFmtId="0" fontId="5" fillId="0" borderId="0" xfId="0" applyFont="true" applyAlignment="true">
      <alignment horizontal="right"/>
    </xf>
    <xf numFmtId="0" fontId="12" fillId="0" borderId="5" xfId="0" applyFont="true" applyBorder="true" applyAlignment="true">
      <alignment horizontal="left" vertical="center" wrapText="true" indent="1"/>
    </xf>
    <xf numFmtId="0" fontId="12" fillId="0" borderId="5" xfId="0" applyFont="true" applyBorder="true" applyAlignment="true">
      <alignment horizontal="left" vertical="center" wrapText="true" indent="2"/>
    </xf>
    <xf numFmtId="0" fontId="4" fillId="0" borderId="0" xfId="0" applyFont="true" applyAlignment="true">
      <alignment horizontal="left" vertical="center"/>
    </xf>
    <xf numFmtId="49" fontId="4" fillId="0" borderId="5" xfId="0" applyNumberFormat="true" applyFont="true" applyBorder="true" applyAlignment="true">
      <alignment horizontal="left" vertical="center" wrapText="true"/>
    </xf>
    <xf numFmtId="4" fontId="2" fillId="0" borderId="5" xfId="0" applyNumberFormat="true" applyFont="true" applyBorder="true" applyAlignment="true" applyProtection="true">
      <alignment horizontal="right" vertical="center" wrapText="true"/>
      <protection locked="false"/>
    </xf>
    <xf numFmtId="0" fontId="13" fillId="0" borderId="5" xfId="0" applyFont="true" applyBorder="true" applyAlignment="true">
      <alignment horizontal="center" vertical="center"/>
    </xf>
    <xf numFmtId="0" fontId="13" fillId="0" borderId="1" xfId="0" applyFont="true" applyBorder="true" applyAlignment="true">
      <alignment horizontal="center" vertical="center" wrapText="true"/>
    </xf>
    <xf numFmtId="0" fontId="5" fillId="0" borderId="0" xfId="0" applyFont="true" applyAlignment="true">
      <alignment vertical="top"/>
    </xf>
    <xf numFmtId="0" fontId="14" fillId="0" borderId="5" xfId="0" applyFont="true" applyBorder="true" applyAlignment="true">
      <alignment horizontal="center"/>
    </xf>
    <xf numFmtId="49" fontId="4" fillId="0" borderId="5" xfId="30" applyFont="true" applyAlignment="true">
      <alignment horizontal="left" vertical="center" wrapText="true" indent="1"/>
    </xf>
    <xf numFmtId="49" fontId="4" fillId="0" borderId="5" xfId="30" applyFont="true" applyAlignment="true">
      <alignment horizontal="left" vertical="center" wrapText="true" indent="2"/>
    </xf>
    <xf numFmtId="0" fontId="13" fillId="0" borderId="5" xfId="0" applyFont="true" applyBorder="true" applyAlignment="true">
      <alignment horizontal="center" vertical="center" wrapText="true"/>
    </xf>
    <xf numFmtId="0" fontId="5" fillId="0" borderId="0" xfId="0" applyFont="true" applyAlignment="true">
      <alignment horizontal="center" wrapText="true"/>
    </xf>
    <xf numFmtId="0" fontId="15" fillId="0" borderId="0" xfId="0" applyFont="true" applyAlignment="true">
      <alignment horizontal="center" vertical="center" wrapText="true"/>
    </xf>
    <xf numFmtId="0" fontId="16" fillId="0" borderId="5" xfId="0" applyFont="true" applyBorder="true" applyAlignment="true">
      <alignment horizontal="center" vertical="center" wrapText="true"/>
    </xf>
    <xf numFmtId="0" fontId="16" fillId="0" borderId="2" xfId="0" applyFont="true" applyBorder="true" applyAlignment="true">
      <alignment horizontal="center" vertical="center" wrapText="true"/>
    </xf>
    <xf numFmtId="4" fontId="2" fillId="0" borderId="5" xfId="0" applyNumberFormat="true" applyFont="true" applyBorder="true" applyAlignment="true">
      <alignment horizontal="right" vertical="center"/>
    </xf>
    <xf numFmtId="4" fontId="2" fillId="0" borderId="2" xfId="0" applyNumberFormat="true" applyFont="true" applyBorder="true" applyAlignment="true">
      <alignment horizontal="right" vertical="center"/>
    </xf>
    <xf numFmtId="49" fontId="3" fillId="0" borderId="2" xfId="0" applyNumberFormat="true" applyFont="true" applyBorder="true" applyAlignment="true">
      <alignment horizontal="center" vertical="center" wrapText="true"/>
    </xf>
    <xf numFmtId="49" fontId="3" fillId="0" borderId="6" xfId="0" applyNumberFormat="true" applyFont="true" applyBorder="true" applyAlignment="true">
      <alignment horizontal="center" vertical="center" wrapText="true"/>
    </xf>
    <xf numFmtId="0" fontId="3" fillId="0" borderId="9" xfId="0" applyFont="true" applyBorder="true" applyAlignment="true">
      <alignment horizontal="center" vertical="center"/>
    </xf>
    <xf numFmtId="49" fontId="3" fillId="0" borderId="7" xfId="0" applyNumberFormat="true" applyFont="true" applyBorder="true" applyAlignment="true">
      <alignment horizontal="center" vertical="center"/>
    </xf>
    <xf numFmtId="49" fontId="3" fillId="0" borderId="11" xfId="0" applyNumberFormat="true" applyFont="true" applyBorder="true" applyAlignment="true">
      <alignment horizontal="center" vertical="center"/>
    </xf>
    <xf numFmtId="49" fontId="3" fillId="0" borderId="5" xfId="0" applyNumberFormat="true" applyFont="true" applyBorder="true" applyAlignment="true">
      <alignment horizontal="center" vertical="center"/>
    </xf>
    <xf numFmtId="0" fontId="2" fillId="0" borderId="5" xfId="0" applyFont="true" applyBorder="true" applyAlignment="true">
      <alignment horizontal="left" vertical="center" wrapText="true" indent="1"/>
    </xf>
    <xf numFmtId="0" fontId="2" fillId="0" borderId="5" xfId="0" applyFont="true" applyBorder="true" applyAlignment="true">
      <alignment horizontal="left" vertical="center" wrapText="true" indent="2"/>
    </xf>
    <xf numFmtId="0" fontId="5" fillId="0" borderId="2" xfId="0" applyFont="true" applyBorder="true" applyAlignment="true">
      <alignment horizontal="center" vertical="center"/>
    </xf>
    <xf numFmtId="0" fontId="5" fillId="0" borderId="6" xfId="0" applyFont="true" applyBorder="true" applyAlignment="true">
      <alignment horizontal="center" vertical="center"/>
    </xf>
    <xf numFmtId="0" fontId="17" fillId="0" borderId="0" xfId="0" applyFont="true" applyAlignment="true">
      <alignment horizontal="center" vertical="center"/>
    </xf>
    <xf numFmtId="0" fontId="18" fillId="0" borderId="0" xfId="0" applyFont="true" applyAlignment="true">
      <alignment horizontal="center" vertical="center"/>
    </xf>
    <xf numFmtId="0" fontId="3" fillId="0" borderId="1" xfId="0" applyFont="true" applyBorder="true" applyAlignment="true" applyProtection="true">
      <alignment horizontal="center" vertical="center"/>
      <protection locked="false"/>
    </xf>
    <xf numFmtId="0" fontId="19" fillId="0" borderId="5" xfId="0" applyFont="true" applyBorder="true" applyAlignment="true">
      <alignment vertical="center"/>
    </xf>
    <xf numFmtId="4" fontId="19" fillId="0" borderId="5" xfId="0" applyNumberFormat="true" applyFont="true" applyBorder="true" applyAlignment="true" applyProtection="true">
      <alignment horizontal="right" vertical="center"/>
      <protection locked="false"/>
    </xf>
    <xf numFmtId="49" fontId="19" fillId="0" borderId="5" xfId="30" applyFont="true">
      <alignment horizontal="left" vertical="center" wrapText="true"/>
    </xf>
    <xf numFmtId="0" fontId="4" fillId="0" borderId="5" xfId="0" applyFont="true" applyBorder="true" applyAlignment="true">
      <alignment vertical="center"/>
    </xf>
    <xf numFmtId="0" fontId="2" fillId="0" borderId="5" xfId="0" applyFont="true" applyBorder="true" applyAlignment="true">
      <alignment vertical="center"/>
    </xf>
    <xf numFmtId="4" fontId="19" fillId="0" borderId="5" xfId="0" applyNumberFormat="true" applyFont="true" applyBorder="true" applyAlignment="true">
      <alignment horizontal="right" vertical="center"/>
    </xf>
    <xf numFmtId="0" fontId="19" fillId="0" borderId="5" xfId="0" applyFont="true" applyBorder="true" applyAlignment="true">
      <alignment horizontal="center" vertical="center"/>
    </xf>
    <xf numFmtId="0" fontId="4" fillId="0" borderId="5" xfId="0" applyFont="true" applyBorder="true" applyAlignment="true">
      <alignment horizontal="left" vertical="center"/>
    </xf>
    <xf numFmtId="0" fontId="19" fillId="0" borderId="5" xfId="0" applyFont="true" applyBorder="true" applyAlignment="true" applyProtection="true">
      <alignment horizontal="center" vertical="center"/>
      <protection locked="false"/>
    </xf>
    <xf numFmtId="0" fontId="2" fillId="0" borderId="5" xfId="0" applyFont="true" applyBorder="true" applyAlignment="true">
      <alignment horizontal="left" vertical="center"/>
    </xf>
    <xf numFmtId="0" fontId="5" fillId="0" borderId="1" xfId="0" applyFont="true" applyBorder="true" applyAlignment="true">
      <alignment horizontal="center" vertical="center" wrapText="true"/>
    </xf>
    <xf numFmtId="177" fontId="4" fillId="0" borderId="0" xfId="49" applyFont="true" applyBorder="true">
      <alignment horizontal="right" vertical="center"/>
    </xf>
    <xf numFmtId="0" fontId="11" fillId="0" borderId="0" xfId="0" applyFont="true" applyAlignment="true" applyProtection="true">
      <alignment horizontal="center" vertical="center"/>
      <protection locked="false"/>
    </xf>
    <xf numFmtId="0" fontId="5" fillId="0" borderId="1" xfId="0" applyFont="true" applyBorder="true" applyAlignment="true" applyProtection="true">
      <alignment horizontal="center" vertical="center" wrapText="true"/>
      <protection locked="false"/>
    </xf>
    <xf numFmtId="0" fontId="5" fillId="0" borderId="9" xfId="0" applyFont="true" applyBorder="true" applyAlignment="true" applyProtection="true">
      <alignment horizontal="center" vertical="center" wrapText="true"/>
      <protection locked="false"/>
    </xf>
    <xf numFmtId="0" fontId="5" fillId="0" borderId="3" xfId="0" applyFont="true" applyBorder="true" applyAlignment="true" applyProtection="true">
      <alignment horizontal="center" vertical="center" wrapText="true"/>
      <protection locked="false"/>
    </xf>
    <xf numFmtId="0" fontId="5" fillId="0" borderId="4" xfId="0" applyFont="true" applyBorder="true" applyAlignment="true">
      <alignment horizontal="center" vertical="center" wrapText="true"/>
    </xf>
    <xf numFmtId="0" fontId="5" fillId="0" borderId="10" xfId="0" applyFont="true" applyBorder="true" applyAlignment="true">
      <alignment horizontal="center" vertical="center" wrapText="true"/>
    </xf>
    <xf numFmtId="0" fontId="5" fillId="0" borderId="7" xfId="0" applyFont="true" applyBorder="true" applyAlignment="true">
      <alignment horizontal="center" vertical="center"/>
    </xf>
    <xf numFmtId="0" fontId="5" fillId="0" borderId="11" xfId="0" applyFont="true" applyBorder="true" applyAlignment="true">
      <alignment horizontal="center" vertical="center"/>
    </xf>
    <xf numFmtId="0" fontId="2" fillId="0" borderId="5" xfId="0" applyFont="true" applyBorder="true" applyAlignment="true" applyProtection="true">
      <alignment horizontal="center" vertical="center"/>
      <protection locked="false"/>
    </xf>
    <xf numFmtId="0" fontId="2" fillId="0" borderId="5" xfId="0" applyFont="true" applyBorder="true" applyAlignment="true" applyProtection="true">
      <alignment horizontal="right" vertical="center"/>
      <protection locked="false"/>
    </xf>
    <xf numFmtId="0" fontId="5" fillId="0" borderId="3" xfId="0" applyFont="true" applyBorder="true" applyAlignment="true">
      <alignment horizontal="center" vertical="center" wrapText="true"/>
    </xf>
    <xf numFmtId="0" fontId="5" fillId="0" borderId="0" xfId="0" applyFont="true" applyProtection="true">
      <protection locked="false"/>
    </xf>
    <xf numFmtId="0" fontId="3" fillId="0" borderId="0" xfId="0" applyFont="true" applyProtection="true">
      <protection locked="false"/>
    </xf>
    <xf numFmtId="0" fontId="5" fillId="0" borderId="3" xfId="0" applyFont="true" applyBorder="true" applyAlignment="true" applyProtection="true">
      <alignment horizontal="center" vertical="center"/>
      <protection locked="false"/>
    </xf>
    <xf numFmtId="0" fontId="5" fillId="0" borderId="13" xfId="0" applyFont="true" applyBorder="true" applyAlignment="true">
      <alignment horizontal="center" vertical="center" wrapText="true"/>
    </xf>
    <xf numFmtId="0" fontId="5" fillId="0" borderId="13" xfId="0" applyFont="true" applyBorder="true" applyAlignment="true" applyProtection="true">
      <alignment horizontal="center" vertical="center"/>
      <protection locked="false"/>
    </xf>
    <xf numFmtId="0" fontId="5" fillId="0" borderId="11" xfId="0" applyFont="true" applyBorder="true" applyAlignment="true" applyProtection="true">
      <alignment horizontal="center" vertical="center" wrapText="true"/>
      <protection locked="false"/>
    </xf>
    <xf numFmtId="0" fontId="5" fillId="0" borderId="2" xfId="0" applyFont="true" applyBorder="true" applyAlignment="true" applyProtection="true">
      <alignment horizontal="center" vertical="center"/>
      <protection locked="false"/>
    </xf>
    <xf numFmtId="0" fontId="5" fillId="0" borderId="6" xfId="0" applyFont="true" applyBorder="true" applyAlignment="true">
      <alignment horizontal="center" vertical="center" wrapText="true"/>
    </xf>
    <xf numFmtId="0" fontId="5" fillId="0" borderId="11" xfId="0" applyFont="true" applyBorder="true" applyAlignment="true">
      <alignment horizontal="center" vertical="center" wrapText="true"/>
    </xf>
    <xf numFmtId="0" fontId="20" fillId="0" borderId="1" xfId="0" applyFont="true" applyBorder="true" applyAlignment="true">
      <alignment horizontal="center" vertical="center" wrapText="true"/>
    </xf>
    <xf numFmtId="0" fontId="6" fillId="0" borderId="0" xfId="0" applyFont="true" applyAlignment="true">
      <alignment horizontal="center" vertical="top"/>
    </xf>
    <xf numFmtId="0" fontId="2" fillId="0" borderId="7" xfId="0" applyFont="true" applyBorder="true" applyAlignment="true">
      <alignment horizontal="left" vertical="center"/>
    </xf>
    <xf numFmtId="0" fontId="19" fillId="0" borderId="7" xfId="0" applyFont="true" applyBorder="true" applyAlignment="true">
      <alignment horizontal="center" vertical="center"/>
    </xf>
    <xf numFmtId="0" fontId="19" fillId="0" borderId="7" xfId="0" applyFont="true" applyBorder="true" applyAlignment="true">
      <alignment horizontal="left" vertical="center"/>
    </xf>
    <xf numFmtId="0" fontId="19" fillId="0" borderId="5" xfId="0" applyFont="true" applyBorder="true" applyAlignment="true">
      <alignment horizontal="left" vertical="center"/>
    </xf>
    <xf numFmtId="177" fontId="19" fillId="0" borderId="5" xfId="0" applyNumberFormat="true" applyFont="true" applyBorder="true" applyAlignment="true">
      <alignment horizontal="right" vertical="center"/>
    </xf>
    <xf numFmtId="0" fontId="4" fillId="0" borderId="7" xfId="0" applyFont="true" applyBorder="true" applyAlignment="true">
      <alignment horizontal="left" vertical="center"/>
    </xf>
    <xf numFmtId="0" fontId="19" fillId="0" borderId="7" xfId="0" applyFont="true" applyBorder="true" applyAlignment="true" applyProtection="true">
      <alignment horizontal="center" vertical="center"/>
      <protection locked="false"/>
    </xf>
  </cellXfs>
  <cellStyles count="57">
    <cellStyle name="常规" xfId="0" builtinId="0"/>
    <cellStyle name="TimeStyle" xfId="1"/>
    <cellStyle name="DateTimeStyle" xfId="2"/>
    <cellStyle name="PercentStyle" xfId="3"/>
    <cellStyle name="IntegralNumberStyle" xfId="4"/>
    <cellStyle name="60% - 强调文字颜色 6" xfId="5" builtinId="52"/>
    <cellStyle name="20% - 强调文字颜色 6" xfId="6" builtinId="50"/>
    <cellStyle name="输出" xfId="7" builtinId="21"/>
    <cellStyle name="检查单元格" xfId="8" builtinId="23"/>
    <cellStyle name="差" xfId="9" builtinId="27"/>
    <cellStyle name="标题 1" xfId="10" builtinId="16"/>
    <cellStyle name="解释性文本" xfId="11" builtinId="53"/>
    <cellStyle name="标题 2" xfId="12" builtinId="17"/>
    <cellStyle name="40% - 强调文字颜色 5" xfId="13" builtinId="47"/>
    <cellStyle name="千位分隔[0]" xfId="14" builtinId="6"/>
    <cellStyle name="40% - 强调文字颜色 6" xfId="15" builtinId="51"/>
    <cellStyle name="超链接" xfId="16" builtinId="8"/>
    <cellStyle name="强调文字颜色 5" xfId="17" builtinId="45"/>
    <cellStyle name="标题 3" xfId="18" builtinId="18"/>
    <cellStyle name="汇总" xfId="19" builtinId="25"/>
    <cellStyle name="20% - 强调文字颜色 1" xfId="20" builtinId="30"/>
    <cellStyle name="40% - 强调文字颜色 1" xfId="21" builtinId="31"/>
    <cellStyle name="强调文字颜色 6" xfId="22" builtinId="49"/>
    <cellStyle name="千位分隔" xfId="23" builtinId="3"/>
    <cellStyle name="标题" xfId="24" builtinId="15"/>
    <cellStyle name="已访问的超链接" xfId="25" builtinId="9"/>
    <cellStyle name="40% - 强调文字颜色 4" xfId="26" builtinId="43"/>
    <cellStyle name="链接单元格" xfId="27" builtinId="24"/>
    <cellStyle name="标题 4" xfId="28" builtinId="19"/>
    <cellStyle name="20% - 强调文字颜色 2" xfId="29" builtinId="34"/>
    <cellStyle name="TextStyle" xfId="30"/>
    <cellStyle name="货币[0]" xfId="31" builtinId="7"/>
    <cellStyle name="警告文本" xfId="32" builtinId="11"/>
    <cellStyle name="40% - 强调文字颜色 2" xfId="33" builtinId="35"/>
    <cellStyle name="DateStyle" xfId="34"/>
    <cellStyle name="注释" xfId="35" builtinId="10"/>
    <cellStyle name="60% - 强调文字颜色 3" xfId="36" builtinId="40"/>
    <cellStyle name="好" xfId="37" builtinId="26"/>
    <cellStyle name="20% - 强调文字颜色 5" xfId="38" builtinId="46"/>
    <cellStyle name="适中" xfId="39" builtinId="28"/>
    <cellStyle name="计算" xfId="40" builtinId="22"/>
    <cellStyle name="强调文字颜色 1" xfId="41" builtinId="29"/>
    <cellStyle name="60% - 强调文字颜色 4" xfId="42" builtinId="44"/>
    <cellStyle name="60% - 强调文字颜色 1" xfId="43" builtinId="32"/>
    <cellStyle name="NumberStyle" xfId="44"/>
    <cellStyle name="强调文字颜色 2" xfId="45" builtinId="33"/>
    <cellStyle name="60% - 强调文字颜色 5" xfId="46" builtinId="48"/>
    <cellStyle name="百分比" xfId="47" builtinId="5"/>
    <cellStyle name="60% - 强调文字颜色 2" xfId="48" builtinId="36"/>
    <cellStyle name="MoneyStyle" xfId="49"/>
    <cellStyle name="货币" xfId="50" builtinId="4"/>
    <cellStyle name="强调文字颜色 3" xfId="51" builtinId="37"/>
    <cellStyle name="20% - 强调文字颜色 3" xfId="52" builtinId="38"/>
    <cellStyle name="输入" xfId="53" builtinId="20"/>
    <cellStyle name="40% - 强调文字颜色 3" xfId="54" builtinId="39"/>
    <cellStyle name="强调文字颜色 4" xfId="55" builtinId="41"/>
    <cellStyle name="20% - 强调文字颜色 4" xfId="56" builtinId="4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schemas.openxmlformats.org/officeDocument/2006/relationships/sharedStrings" Target="sharedStrings.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theme" Target="theme/theme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false"/>
    <pageSetUpPr fitToPage="true"/>
  </sheetPr>
  <dimension ref="A1:D21"/>
  <sheetViews>
    <sheetView showZeros="0" workbookViewId="0">
      <selection activeCell="A1" sqref="A1"/>
    </sheetView>
  </sheetViews>
  <sheetFormatPr defaultColWidth="8" defaultRowHeight="14.25" customHeight="true" outlineLevelCol="3"/>
  <cols>
    <col min="1" max="1" width="39.575" customWidth="true"/>
    <col min="2" max="2" width="46.3166666666667" customWidth="true"/>
    <col min="3" max="3" width="40.425" customWidth="true"/>
    <col min="4" max="4" width="50.175" customWidth="true"/>
  </cols>
  <sheetData>
    <row r="1" ht="12" customHeight="true" spans="4:4">
      <c r="D1" s="103" t="s">
        <v>0</v>
      </c>
    </row>
    <row r="2" ht="36" customHeight="true" spans="1:4">
      <c r="A2" s="47" t="s">
        <v>1</v>
      </c>
      <c r="B2" s="173"/>
      <c r="C2" s="173"/>
      <c r="D2" s="173"/>
    </row>
    <row r="3" ht="21" customHeight="true" spans="1:4">
      <c r="A3" s="96" t="str">
        <f>"单位名称："&amp;"云南省滇中引水工程建设管理局"</f>
        <v>单位名称：云南省滇中引水工程建设管理局</v>
      </c>
      <c r="B3" s="138"/>
      <c r="C3" s="138"/>
      <c r="D3" s="102" t="s">
        <v>2</v>
      </c>
    </row>
    <row r="4" ht="19.5" customHeight="true" spans="1:4">
      <c r="A4" s="6" t="s">
        <v>3</v>
      </c>
      <c r="B4" s="20"/>
      <c r="C4" s="6" t="s">
        <v>4</v>
      </c>
      <c r="D4" s="20"/>
    </row>
    <row r="5" ht="19.5" customHeight="true" spans="1:4">
      <c r="A5" s="9" t="s">
        <v>5</v>
      </c>
      <c r="B5" s="9" t="s">
        <v>6</v>
      </c>
      <c r="C5" s="9" t="s">
        <v>7</v>
      </c>
      <c r="D5" s="9" t="s">
        <v>6</v>
      </c>
    </row>
    <row r="6" ht="19.5" customHeight="true" spans="1:4">
      <c r="A6" s="29"/>
      <c r="B6" s="29"/>
      <c r="C6" s="29"/>
      <c r="D6" s="29"/>
    </row>
    <row r="7" ht="25.4" customHeight="true" spans="1:4">
      <c r="A7" s="149" t="s">
        <v>8</v>
      </c>
      <c r="B7" s="125">
        <v>2271007052.63</v>
      </c>
      <c r="C7" s="27" t="str">
        <f>"一"&amp;"、"&amp;"社会保障和就业支出"</f>
        <v>一、社会保障和就业支出</v>
      </c>
      <c r="D7" s="125">
        <v>3427356.42</v>
      </c>
    </row>
    <row r="8" ht="25.4" customHeight="true" spans="1:4">
      <c r="A8" s="149" t="s">
        <v>9</v>
      </c>
      <c r="B8" s="125"/>
      <c r="C8" s="27" t="str">
        <f>"二"&amp;"、"&amp;"卫生健康支出"</f>
        <v>二、卫生健康支出</v>
      </c>
      <c r="D8" s="125">
        <v>3190071.83</v>
      </c>
    </row>
    <row r="9" ht="25.4" customHeight="true" spans="1:4">
      <c r="A9" s="149" t="s">
        <v>10</v>
      </c>
      <c r="B9" s="125"/>
      <c r="C9" s="27" t="str">
        <f>"三"&amp;"、"&amp;"农林水支出"</f>
        <v>三、农林水支出</v>
      </c>
      <c r="D9" s="125">
        <v>2261876265.47</v>
      </c>
    </row>
    <row r="10" ht="25.4" customHeight="true" spans="1:4">
      <c r="A10" s="149" t="s">
        <v>11</v>
      </c>
      <c r="B10" s="89"/>
      <c r="C10" s="27" t="str">
        <f>"四"&amp;"、"&amp;"住房保障支出"</f>
        <v>四、住房保障支出</v>
      </c>
      <c r="D10" s="125">
        <v>2513358.91</v>
      </c>
    </row>
    <row r="11" ht="25.4" customHeight="true" spans="1:4">
      <c r="A11" s="149" t="s">
        <v>12</v>
      </c>
      <c r="B11" s="125"/>
      <c r="C11" s="27"/>
      <c r="D11" s="125"/>
    </row>
    <row r="12" ht="25.4" customHeight="true" spans="1:4">
      <c r="A12" s="149" t="s">
        <v>13</v>
      </c>
      <c r="B12" s="89"/>
      <c r="C12" s="27"/>
      <c r="D12" s="125"/>
    </row>
    <row r="13" ht="25.4" customHeight="true" spans="1:4">
      <c r="A13" s="149" t="s">
        <v>14</v>
      </c>
      <c r="B13" s="89"/>
      <c r="C13" s="27"/>
      <c r="D13" s="125"/>
    </row>
    <row r="14" ht="25.4" customHeight="true" spans="1:4">
      <c r="A14" s="149" t="s">
        <v>15</v>
      </c>
      <c r="B14" s="89"/>
      <c r="C14" s="27"/>
      <c r="D14" s="125"/>
    </row>
    <row r="15" ht="25.4" customHeight="true" spans="1:4">
      <c r="A15" s="174" t="s">
        <v>16</v>
      </c>
      <c r="B15" s="89"/>
      <c r="C15" s="27"/>
      <c r="D15" s="125"/>
    </row>
    <row r="16" ht="25.4" customHeight="true" spans="1:4">
      <c r="A16" s="174" t="s">
        <v>17</v>
      </c>
      <c r="B16" s="125"/>
      <c r="C16" s="27"/>
      <c r="D16" s="125"/>
    </row>
    <row r="17" ht="25.4" customHeight="true" spans="1:4">
      <c r="A17" s="175" t="s">
        <v>18</v>
      </c>
      <c r="B17" s="145">
        <v>2271007052.63</v>
      </c>
      <c r="C17" s="146" t="s">
        <v>19</v>
      </c>
      <c r="D17" s="145">
        <v>2271007052.63</v>
      </c>
    </row>
    <row r="18" ht="25.4" customHeight="true" spans="1:4">
      <c r="A18" s="176" t="s">
        <v>20</v>
      </c>
      <c r="B18" s="145"/>
      <c r="C18" s="177" t="s">
        <v>21</v>
      </c>
      <c r="D18" s="178"/>
    </row>
    <row r="19" ht="25.4" customHeight="true" spans="1:4">
      <c r="A19" s="179" t="s">
        <v>22</v>
      </c>
      <c r="B19" s="125"/>
      <c r="C19" s="147" t="s">
        <v>22</v>
      </c>
      <c r="D19" s="89"/>
    </row>
    <row r="20" ht="25.4" customHeight="true" spans="1:4">
      <c r="A20" s="179" t="s">
        <v>23</v>
      </c>
      <c r="B20" s="125"/>
      <c r="C20" s="147" t="s">
        <v>23</v>
      </c>
      <c r="D20" s="89"/>
    </row>
    <row r="21" ht="25.4" customHeight="true" spans="1:4">
      <c r="A21" s="180" t="s">
        <v>24</v>
      </c>
      <c r="B21" s="145">
        <v>2271007052.63</v>
      </c>
      <c r="C21" s="146" t="s">
        <v>25</v>
      </c>
      <c r="D21" s="141">
        <v>2271007052.63</v>
      </c>
    </row>
  </sheetData>
  <mergeCells count="8">
    <mergeCell ref="A2:D2"/>
    <mergeCell ref="A3:B3"/>
    <mergeCell ref="A4:B4"/>
    <mergeCell ref="C4:D4"/>
    <mergeCell ref="A5:A6"/>
    <mergeCell ref="B5:B6"/>
    <mergeCell ref="C5:C6"/>
    <mergeCell ref="D5:D6"/>
  </mergeCells>
  <pageMargins left="0.75" right="0.75" top="1" bottom="1" header="0.5" footer="0.5"/>
  <pageSetup paperSize="9" scale="69" fitToHeight="0"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false"/>
    <pageSetUpPr fitToPage="true"/>
  </sheetPr>
  <dimension ref="A1:F9"/>
  <sheetViews>
    <sheetView showZeros="0" workbookViewId="0">
      <selection activeCell="A9" sqref="A9"/>
    </sheetView>
  </sheetViews>
  <sheetFormatPr defaultColWidth="9.14166666666667" defaultRowHeight="14.25" customHeight="true" outlineLevelCol="5"/>
  <cols>
    <col min="1" max="1" width="29.0333333333333" customWidth="true"/>
    <col min="2" max="2" width="28.6" customWidth="true"/>
    <col min="3" max="3" width="31.6" customWidth="true"/>
    <col min="4" max="6" width="33.45" customWidth="true"/>
  </cols>
  <sheetData>
    <row r="1" ht="15.75" customHeight="true" spans="6:6">
      <c r="F1" s="58" t="s">
        <v>421</v>
      </c>
    </row>
    <row r="2" ht="28.5" customHeight="true" spans="1:6">
      <c r="A2" s="30" t="s">
        <v>422</v>
      </c>
      <c r="B2" s="30"/>
      <c r="C2" s="30"/>
      <c r="D2" s="30"/>
      <c r="E2" s="30"/>
      <c r="F2" s="30"/>
    </row>
    <row r="3" ht="15" customHeight="true" spans="1:6">
      <c r="A3" s="104" t="str">
        <f>"单位名称："&amp;"云南省滇中引水工程建设管理局"</f>
        <v>单位名称：云南省滇中引水工程建设管理局</v>
      </c>
      <c r="B3" s="105"/>
      <c r="C3" s="105"/>
      <c r="D3" s="61"/>
      <c r="E3" s="61"/>
      <c r="F3" s="108" t="s">
        <v>2</v>
      </c>
    </row>
    <row r="4" ht="18.75" customHeight="true" spans="1:6">
      <c r="A4" s="21" t="s">
        <v>133</v>
      </c>
      <c r="B4" s="21" t="s">
        <v>49</v>
      </c>
      <c r="C4" s="21" t="s">
        <v>50</v>
      </c>
      <c r="D4" s="9" t="s">
        <v>423</v>
      </c>
      <c r="E4" s="64"/>
      <c r="F4" s="64"/>
    </row>
    <row r="5" ht="30" customHeight="true" spans="1:6">
      <c r="A5" s="29"/>
      <c r="B5" s="29"/>
      <c r="C5" s="29"/>
      <c r="D5" s="9" t="s">
        <v>30</v>
      </c>
      <c r="E5" s="64" t="s">
        <v>58</v>
      </c>
      <c r="F5" s="64" t="s">
        <v>59</v>
      </c>
    </row>
    <row r="6" ht="16.5" customHeight="true" spans="1:6">
      <c r="A6" s="64">
        <v>1</v>
      </c>
      <c r="B6" s="64">
        <v>2</v>
      </c>
      <c r="C6" s="64">
        <v>3</v>
      </c>
      <c r="D6" s="64">
        <v>4</v>
      </c>
      <c r="E6" s="64">
        <v>5</v>
      </c>
      <c r="F6" s="64">
        <v>6</v>
      </c>
    </row>
    <row r="7" ht="20.25" customHeight="true" spans="1:6">
      <c r="A7" s="31"/>
      <c r="B7" s="31"/>
      <c r="C7" s="31"/>
      <c r="D7" s="14"/>
      <c r="E7" s="14"/>
      <c r="F7" s="14"/>
    </row>
    <row r="8" ht="17.25" customHeight="true" spans="1:6">
      <c r="A8" s="106" t="s">
        <v>99</v>
      </c>
      <c r="B8" s="107"/>
      <c r="C8" s="107" t="s">
        <v>99</v>
      </c>
      <c r="D8" s="14"/>
      <c r="E8" s="14"/>
      <c r="F8" s="14"/>
    </row>
    <row r="9" customHeight="true" spans="1:1">
      <c r="A9" t="s">
        <v>424</v>
      </c>
    </row>
  </sheetData>
  <mergeCells count="6">
    <mergeCell ref="A2:F2"/>
    <mergeCell ref="D4:F4"/>
    <mergeCell ref="A8:C8"/>
    <mergeCell ref="A4:A5"/>
    <mergeCell ref="B4:B5"/>
    <mergeCell ref="C4:C5"/>
  </mergeCells>
  <pageMargins left="0.75" right="0.75" top="1" bottom="1" header="0.5" footer="0.5"/>
  <pageSetup paperSize="9" scale="64" fitToHeight="0"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false"/>
    <pageSetUpPr fitToPage="true"/>
  </sheetPr>
  <dimension ref="A1:Q16"/>
  <sheetViews>
    <sheetView showZeros="0" workbookViewId="0">
      <selection activeCell="A1" sqref="A1"/>
    </sheetView>
  </sheetViews>
  <sheetFormatPr defaultColWidth="9.14166666666667" defaultRowHeight="14.25" customHeight="true"/>
  <cols>
    <col min="1" max="1" width="39.1416666666667" customWidth="true"/>
    <col min="2" max="2" width="21.7083333333333" customWidth="true"/>
    <col min="3" max="3" width="35.2833333333333" customWidth="true"/>
    <col min="4" max="4" width="7.70833333333333" customWidth="true"/>
    <col min="5" max="5" width="10.2833333333333" customWidth="true"/>
    <col min="6" max="11" width="14.7416666666667" customWidth="true"/>
    <col min="12" max="16" width="12.575" customWidth="true"/>
    <col min="17" max="17" width="10.425" customWidth="true"/>
  </cols>
  <sheetData>
    <row r="1" ht="13.5" customHeight="true" spans="15:17">
      <c r="O1" s="56"/>
      <c r="P1" s="56"/>
      <c r="Q1" s="102" t="s">
        <v>425</v>
      </c>
    </row>
    <row r="2" ht="27.75" customHeight="true" spans="1:17">
      <c r="A2" s="59" t="s">
        <v>426</v>
      </c>
      <c r="B2" s="30"/>
      <c r="C2" s="30"/>
      <c r="D2" s="30"/>
      <c r="E2" s="30"/>
      <c r="F2" s="30"/>
      <c r="G2" s="30"/>
      <c r="H2" s="30"/>
      <c r="I2" s="30"/>
      <c r="J2" s="30"/>
      <c r="K2" s="52"/>
      <c r="L2" s="30"/>
      <c r="M2" s="30"/>
      <c r="N2" s="30"/>
      <c r="O2" s="52"/>
      <c r="P2" s="52"/>
      <c r="Q2" s="30"/>
    </row>
    <row r="3" ht="18.75" customHeight="true" spans="1:17">
      <c r="A3" s="96" t="str">
        <f>"单位名称："&amp;"云南省滇中引水工程建设管理局"</f>
        <v>单位名称：云南省滇中引水工程建设管理局</v>
      </c>
      <c r="B3" s="4"/>
      <c r="C3" s="4"/>
      <c r="D3" s="4"/>
      <c r="E3" s="4"/>
      <c r="F3" s="4"/>
      <c r="G3" s="4"/>
      <c r="H3" s="4"/>
      <c r="I3" s="4"/>
      <c r="J3" s="4"/>
      <c r="O3" s="66"/>
      <c r="P3" s="66"/>
      <c r="Q3" s="103" t="s">
        <v>124</v>
      </c>
    </row>
    <row r="4" ht="15.75" customHeight="true" spans="1:17">
      <c r="A4" s="21" t="s">
        <v>427</v>
      </c>
      <c r="B4" s="68" t="s">
        <v>428</v>
      </c>
      <c r="C4" s="68" t="s">
        <v>429</v>
      </c>
      <c r="D4" s="68" t="s">
        <v>430</v>
      </c>
      <c r="E4" s="68" t="s">
        <v>431</v>
      </c>
      <c r="F4" s="68" t="s">
        <v>432</v>
      </c>
      <c r="G4" s="69" t="s">
        <v>140</v>
      </c>
      <c r="H4" s="69"/>
      <c r="I4" s="69"/>
      <c r="J4" s="69"/>
      <c r="K4" s="83"/>
      <c r="L4" s="69"/>
      <c r="M4" s="69"/>
      <c r="N4" s="69"/>
      <c r="O4" s="85"/>
      <c r="P4" s="83"/>
      <c r="Q4" s="94"/>
    </row>
    <row r="5" ht="17.25" customHeight="true" spans="1:17">
      <c r="A5" s="23"/>
      <c r="B5" s="70"/>
      <c r="C5" s="70"/>
      <c r="D5" s="70"/>
      <c r="E5" s="70"/>
      <c r="F5" s="70"/>
      <c r="G5" s="70" t="s">
        <v>30</v>
      </c>
      <c r="H5" s="70" t="s">
        <v>33</v>
      </c>
      <c r="I5" s="70" t="s">
        <v>433</v>
      </c>
      <c r="J5" s="70" t="s">
        <v>434</v>
      </c>
      <c r="K5" s="84" t="s">
        <v>435</v>
      </c>
      <c r="L5" s="86" t="s">
        <v>436</v>
      </c>
      <c r="M5" s="86"/>
      <c r="N5" s="86"/>
      <c r="O5" s="87"/>
      <c r="P5" s="95"/>
      <c r="Q5" s="71"/>
    </row>
    <row r="6" ht="54" customHeight="true" spans="1:17">
      <c r="A6" s="25"/>
      <c r="B6" s="71"/>
      <c r="C6" s="71"/>
      <c r="D6" s="71"/>
      <c r="E6" s="71"/>
      <c r="F6" s="71"/>
      <c r="G6" s="71"/>
      <c r="H6" s="71" t="s">
        <v>32</v>
      </c>
      <c r="I6" s="71"/>
      <c r="J6" s="71"/>
      <c r="K6" s="72"/>
      <c r="L6" s="71" t="s">
        <v>32</v>
      </c>
      <c r="M6" s="71" t="s">
        <v>43</v>
      </c>
      <c r="N6" s="71" t="s">
        <v>147</v>
      </c>
      <c r="O6" s="88" t="s">
        <v>39</v>
      </c>
      <c r="P6" s="72" t="s">
        <v>40</v>
      </c>
      <c r="Q6" s="71" t="s">
        <v>41</v>
      </c>
    </row>
    <row r="7" ht="15" customHeight="true" spans="1:17">
      <c r="A7" s="29">
        <v>1</v>
      </c>
      <c r="B7" s="97">
        <v>2</v>
      </c>
      <c r="C7" s="97">
        <v>3</v>
      </c>
      <c r="D7" s="97">
        <v>4</v>
      </c>
      <c r="E7" s="97">
        <v>5</v>
      </c>
      <c r="F7" s="97">
        <v>6</v>
      </c>
      <c r="G7" s="99">
        <v>7</v>
      </c>
      <c r="H7" s="99">
        <v>8</v>
      </c>
      <c r="I7" s="99">
        <v>9</v>
      </c>
      <c r="J7" s="99">
        <v>10</v>
      </c>
      <c r="K7" s="99">
        <v>11</v>
      </c>
      <c r="L7" s="99">
        <v>12</v>
      </c>
      <c r="M7" s="99">
        <v>13</v>
      </c>
      <c r="N7" s="99">
        <v>14</v>
      </c>
      <c r="O7" s="99">
        <v>15</v>
      </c>
      <c r="P7" s="99">
        <v>16</v>
      </c>
      <c r="Q7" s="99">
        <v>17</v>
      </c>
    </row>
    <row r="8" ht="21" customHeight="true" spans="1:17">
      <c r="A8" s="73" t="s">
        <v>45</v>
      </c>
      <c r="B8" s="74"/>
      <c r="C8" s="74"/>
      <c r="D8" s="74"/>
      <c r="E8" s="100"/>
      <c r="F8" s="14">
        <v>137500</v>
      </c>
      <c r="G8" s="14">
        <v>330900</v>
      </c>
      <c r="H8" s="14">
        <v>330900</v>
      </c>
      <c r="I8" s="14"/>
      <c r="J8" s="14"/>
      <c r="K8" s="14"/>
      <c r="L8" s="14"/>
      <c r="M8" s="14"/>
      <c r="N8" s="14"/>
      <c r="O8" s="14"/>
      <c r="P8" s="14"/>
      <c r="Q8" s="14"/>
    </row>
    <row r="9" ht="21" customHeight="true" spans="1:17">
      <c r="A9" s="76" t="s">
        <v>45</v>
      </c>
      <c r="B9" s="74"/>
      <c r="C9" s="74"/>
      <c r="D9" s="98"/>
      <c r="E9" s="101"/>
      <c r="F9" s="14">
        <v>137500</v>
      </c>
      <c r="G9" s="14">
        <v>330900</v>
      </c>
      <c r="H9" s="14">
        <v>330900</v>
      </c>
      <c r="I9" s="14"/>
      <c r="J9" s="14"/>
      <c r="K9" s="14"/>
      <c r="L9" s="14"/>
      <c r="M9" s="14"/>
      <c r="N9" s="14"/>
      <c r="O9" s="14"/>
      <c r="P9" s="14"/>
      <c r="Q9" s="14"/>
    </row>
    <row r="10" ht="21" customHeight="true" spans="1:17">
      <c r="A10" s="77" t="s">
        <v>169</v>
      </c>
      <c r="B10" s="74" t="s">
        <v>437</v>
      </c>
      <c r="C10" s="74" t="s">
        <v>438</v>
      </c>
      <c r="D10" s="98" t="s">
        <v>439</v>
      </c>
      <c r="E10" s="101">
        <v>1</v>
      </c>
      <c r="F10" s="14"/>
      <c r="G10" s="14">
        <v>35000</v>
      </c>
      <c r="H10" s="14">
        <v>35000</v>
      </c>
      <c r="I10" s="14"/>
      <c r="J10" s="14"/>
      <c r="K10" s="14"/>
      <c r="L10" s="14"/>
      <c r="M10" s="14"/>
      <c r="N10" s="14"/>
      <c r="O10" s="14"/>
      <c r="P10" s="14"/>
      <c r="Q10" s="14"/>
    </row>
    <row r="11" ht="21" customHeight="true" spans="1:17">
      <c r="A11" s="77" t="s">
        <v>169</v>
      </c>
      <c r="B11" s="74" t="s">
        <v>440</v>
      </c>
      <c r="C11" s="74" t="s">
        <v>441</v>
      </c>
      <c r="D11" s="98" t="s">
        <v>439</v>
      </c>
      <c r="E11" s="101">
        <v>1</v>
      </c>
      <c r="F11" s="14">
        <v>27500</v>
      </c>
      <c r="G11" s="14">
        <v>27500</v>
      </c>
      <c r="H11" s="14">
        <v>27500</v>
      </c>
      <c r="I11" s="14"/>
      <c r="J11" s="14"/>
      <c r="K11" s="14"/>
      <c r="L11" s="14"/>
      <c r="M11" s="14"/>
      <c r="N11" s="14"/>
      <c r="O11" s="14"/>
      <c r="P11" s="14"/>
      <c r="Q11" s="14"/>
    </row>
    <row r="12" ht="21" customHeight="true" spans="1:17">
      <c r="A12" s="77" t="s">
        <v>169</v>
      </c>
      <c r="B12" s="74" t="s">
        <v>442</v>
      </c>
      <c r="C12" s="74" t="s">
        <v>443</v>
      </c>
      <c r="D12" s="98" t="s">
        <v>439</v>
      </c>
      <c r="E12" s="101">
        <v>1</v>
      </c>
      <c r="F12" s="14"/>
      <c r="G12" s="14">
        <v>8400</v>
      </c>
      <c r="H12" s="14">
        <v>8400</v>
      </c>
      <c r="I12" s="14"/>
      <c r="J12" s="14"/>
      <c r="K12" s="14"/>
      <c r="L12" s="14"/>
      <c r="M12" s="14"/>
      <c r="N12" s="14"/>
      <c r="O12" s="14"/>
      <c r="P12" s="14"/>
      <c r="Q12" s="14"/>
    </row>
    <row r="13" ht="21" customHeight="true" spans="1:17">
      <c r="A13" s="77" t="s">
        <v>182</v>
      </c>
      <c r="B13" s="74" t="s">
        <v>444</v>
      </c>
      <c r="C13" s="74" t="s">
        <v>445</v>
      </c>
      <c r="D13" s="98" t="s">
        <v>446</v>
      </c>
      <c r="E13" s="101">
        <v>2</v>
      </c>
      <c r="F13" s="14">
        <v>20000</v>
      </c>
      <c r="G13" s="14">
        <v>20000</v>
      </c>
      <c r="H13" s="14">
        <v>20000</v>
      </c>
      <c r="I13" s="14"/>
      <c r="J13" s="14"/>
      <c r="K13" s="14"/>
      <c r="L13" s="14"/>
      <c r="M13" s="14"/>
      <c r="N13" s="14"/>
      <c r="O13" s="14"/>
      <c r="P13" s="14"/>
      <c r="Q13" s="14"/>
    </row>
    <row r="14" ht="21" customHeight="true" spans="1:17">
      <c r="A14" s="77" t="s">
        <v>182</v>
      </c>
      <c r="B14" s="74" t="s">
        <v>447</v>
      </c>
      <c r="C14" s="74" t="s">
        <v>448</v>
      </c>
      <c r="D14" s="98" t="s">
        <v>449</v>
      </c>
      <c r="E14" s="101">
        <v>2</v>
      </c>
      <c r="F14" s="14">
        <v>90000</v>
      </c>
      <c r="G14" s="14">
        <v>90000</v>
      </c>
      <c r="H14" s="14">
        <v>90000</v>
      </c>
      <c r="I14" s="14"/>
      <c r="J14" s="14"/>
      <c r="K14" s="14"/>
      <c r="L14" s="14"/>
      <c r="M14" s="14"/>
      <c r="N14" s="14"/>
      <c r="O14" s="14"/>
      <c r="P14" s="14"/>
      <c r="Q14" s="14"/>
    </row>
    <row r="15" ht="21" customHeight="true" spans="1:17">
      <c r="A15" s="77" t="s">
        <v>182</v>
      </c>
      <c r="B15" s="74" t="s">
        <v>450</v>
      </c>
      <c r="C15" s="74" t="s">
        <v>451</v>
      </c>
      <c r="D15" s="98" t="s">
        <v>439</v>
      </c>
      <c r="E15" s="101">
        <v>1</v>
      </c>
      <c r="F15" s="14"/>
      <c r="G15" s="14">
        <v>150000</v>
      </c>
      <c r="H15" s="14">
        <v>150000</v>
      </c>
      <c r="I15" s="14"/>
      <c r="J15" s="14"/>
      <c r="K15" s="14"/>
      <c r="L15" s="14"/>
      <c r="M15" s="14"/>
      <c r="N15" s="14"/>
      <c r="O15" s="14"/>
      <c r="P15" s="14"/>
      <c r="Q15" s="14"/>
    </row>
    <row r="16" ht="21" customHeight="true" spans="1:17">
      <c r="A16" s="78" t="s">
        <v>99</v>
      </c>
      <c r="B16" s="79"/>
      <c r="C16" s="79"/>
      <c r="D16" s="79"/>
      <c r="E16" s="100"/>
      <c r="F16" s="14">
        <v>137500</v>
      </c>
      <c r="G16" s="14">
        <v>330900</v>
      </c>
      <c r="H16" s="14">
        <v>330900</v>
      </c>
      <c r="I16" s="14"/>
      <c r="J16" s="14"/>
      <c r="K16" s="14"/>
      <c r="L16" s="14"/>
      <c r="M16" s="14"/>
      <c r="N16" s="14"/>
      <c r="O16" s="14"/>
      <c r="P16" s="14"/>
      <c r="Q16" s="14"/>
    </row>
  </sheetData>
  <mergeCells count="16">
    <mergeCell ref="A2:Q2"/>
    <mergeCell ref="A3:F3"/>
    <mergeCell ref="G4:Q4"/>
    <mergeCell ref="L5:Q5"/>
    <mergeCell ref="A16:E16"/>
    <mergeCell ref="A4:A6"/>
    <mergeCell ref="B4:B6"/>
    <mergeCell ref="C4:C6"/>
    <mergeCell ref="D4:D6"/>
    <mergeCell ref="E4:E6"/>
    <mergeCell ref="F4:F6"/>
    <mergeCell ref="G5:G6"/>
    <mergeCell ref="H5:H6"/>
    <mergeCell ref="I5:I6"/>
    <mergeCell ref="J5:J6"/>
    <mergeCell ref="K5:K6"/>
  </mergeCells>
  <pageMargins left="0.236111111111111" right="0.0388888888888889" top="1" bottom="1" header="0.5" footer="0.5"/>
  <pageSetup paperSize="9" scale="49" fitToHeight="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false"/>
    <pageSetUpPr fitToPage="true"/>
  </sheetPr>
  <dimension ref="A1:N14"/>
  <sheetViews>
    <sheetView showZeros="0" workbookViewId="0">
      <selection activeCell="A1" sqref="A1"/>
    </sheetView>
  </sheetViews>
  <sheetFormatPr defaultColWidth="9.14166666666667" defaultRowHeight="14.25" customHeight="true"/>
  <cols>
    <col min="1" max="1" width="31.425" customWidth="true"/>
    <col min="2" max="2" width="21.7083333333333" customWidth="true"/>
    <col min="3" max="3" width="26.7083333333333" customWidth="true"/>
    <col min="4" max="14" width="16.6" customWidth="true"/>
  </cols>
  <sheetData>
    <row r="1" ht="13.5" customHeight="true" spans="1:14">
      <c r="A1" s="65"/>
      <c r="B1" s="65"/>
      <c r="C1" s="65"/>
      <c r="D1" s="65"/>
      <c r="E1" s="65"/>
      <c r="F1" s="65"/>
      <c r="G1" s="65"/>
      <c r="H1" s="81"/>
      <c r="I1" s="65"/>
      <c r="J1" s="65"/>
      <c r="K1" s="65"/>
      <c r="L1" s="56"/>
      <c r="M1" s="90"/>
      <c r="N1" s="91" t="s">
        <v>452</v>
      </c>
    </row>
    <row r="2" ht="27.75" customHeight="true" spans="1:14">
      <c r="A2" s="59" t="s">
        <v>453</v>
      </c>
      <c r="B2" s="67"/>
      <c r="C2" s="67"/>
      <c r="D2" s="67"/>
      <c r="E2" s="67"/>
      <c r="F2" s="67"/>
      <c r="G2" s="67"/>
      <c r="H2" s="82"/>
      <c r="I2" s="67"/>
      <c r="J2" s="67"/>
      <c r="K2" s="67"/>
      <c r="L2" s="52"/>
      <c r="M2" s="82"/>
      <c r="N2" s="67"/>
    </row>
    <row r="3" ht="18.75" customHeight="true" spans="1:14">
      <c r="A3" s="60" t="str">
        <f>"单位名称："&amp;"云南省滇中引水工程建设管理局"</f>
        <v>单位名称：云南省滇中引水工程建设管理局</v>
      </c>
      <c r="B3" s="61"/>
      <c r="C3" s="61"/>
      <c r="D3" s="61"/>
      <c r="E3" s="61"/>
      <c r="F3" s="61"/>
      <c r="G3" s="61"/>
      <c r="H3" s="81"/>
      <c r="I3" s="65"/>
      <c r="J3" s="65"/>
      <c r="K3" s="65"/>
      <c r="L3" s="66"/>
      <c r="M3" s="92"/>
      <c r="N3" s="93" t="s">
        <v>124</v>
      </c>
    </row>
    <row r="4" ht="15.75" customHeight="true" spans="1:14">
      <c r="A4" s="21" t="s">
        <v>427</v>
      </c>
      <c r="B4" s="68" t="s">
        <v>454</v>
      </c>
      <c r="C4" s="68" t="s">
        <v>455</v>
      </c>
      <c r="D4" s="69" t="s">
        <v>140</v>
      </c>
      <c r="E4" s="69"/>
      <c r="F4" s="69"/>
      <c r="G4" s="69"/>
      <c r="H4" s="83"/>
      <c r="I4" s="69"/>
      <c r="J4" s="69"/>
      <c r="K4" s="69"/>
      <c r="L4" s="85"/>
      <c r="M4" s="83"/>
      <c r="N4" s="94"/>
    </row>
    <row r="5" ht="17.25" customHeight="true" spans="1:14">
      <c r="A5" s="23"/>
      <c r="B5" s="70"/>
      <c r="C5" s="70"/>
      <c r="D5" s="70" t="s">
        <v>30</v>
      </c>
      <c r="E5" s="70" t="s">
        <v>33</v>
      </c>
      <c r="F5" s="70" t="s">
        <v>433</v>
      </c>
      <c r="G5" s="70" t="s">
        <v>434</v>
      </c>
      <c r="H5" s="84" t="s">
        <v>435</v>
      </c>
      <c r="I5" s="86" t="s">
        <v>436</v>
      </c>
      <c r="J5" s="86"/>
      <c r="K5" s="86"/>
      <c r="L5" s="87"/>
      <c r="M5" s="95"/>
      <c r="N5" s="71"/>
    </row>
    <row r="6" ht="54" customHeight="true" spans="1:14">
      <c r="A6" s="25"/>
      <c r="B6" s="71"/>
      <c r="C6" s="71"/>
      <c r="D6" s="71"/>
      <c r="E6" s="71"/>
      <c r="F6" s="71"/>
      <c r="G6" s="71"/>
      <c r="H6" s="72"/>
      <c r="I6" s="71" t="s">
        <v>32</v>
      </c>
      <c r="J6" s="71" t="s">
        <v>43</v>
      </c>
      <c r="K6" s="71" t="s">
        <v>147</v>
      </c>
      <c r="L6" s="88" t="s">
        <v>39</v>
      </c>
      <c r="M6" s="72" t="s">
        <v>40</v>
      </c>
      <c r="N6" s="71" t="s">
        <v>41</v>
      </c>
    </row>
    <row r="7" ht="15" customHeight="true" spans="1:14">
      <c r="A7" s="25">
        <v>1</v>
      </c>
      <c r="B7" s="71">
        <v>2</v>
      </c>
      <c r="C7" s="71">
        <v>3</v>
      </c>
      <c r="D7" s="72">
        <v>4</v>
      </c>
      <c r="E7" s="72">
        <v>5</v>
      </c>
      <c r="F7" s="72">
        <v>6</v>
      </c>
      <c r="G7" s="72">
        <v>7</v>
      </c>
      <c r="H7" s="72">
        <v>8</v>
      </c>
      <c r="I7" s="72">
        <v>9</v>
      </c>
      <c r="J7" s="72">
        <v>10</v>
      </c>
      <c r="K7" s="72">
        <v>11</v>
      </c>
      <c r="L7" s="72">
        <v>12</v>
      </c>
      <c r="M7" s="72">
        <v>13</v>
      </c>
      <c r="N7" s="72">
        <v>14</v>
      </c>
    </row>
    <row r="8" ht="21" customHeight="true" spans="1:14">
      <c r="A8" s="73" t="s">
        <v>45</v>
      </c>
      <c r="B8" s="74"/>
      <c r="C8" s="74"/>
      <c r="D8" s="75">
        <v>307500</v>
      </c>
      <c r="E8" s="75">
        <v>307500</v>
      </c>
      <c r="F8" s="75"/>
      <c r="G8" s="75"/>
      <c r="H8" s="75"/>
      <c r="I8" s="75"/>
      <c r="J8" s="75"/>
      <c r="K8" s="75"/>
      <c r="L8" s="89"/>
      <c r="M8" s="75"/>
      <c r="N8" s="75"/>
    </row>
    <row r="9" ht="21" customHeight="true" spans="1:14">
      <c r="A9" s="76" t="s">
        <v>45</v>
      </c>
      <c r="B9" s="74"/>
      <c r="C9" s="74"/>
      <c r="D9" s="75">
        <v>307500</v>
      </c>
      <c r="E9" s="75">
        <v>307500</v>
      </c>
      <c r="F9" s="75"/>
      <c r="G9" s="75"/>
      <c r="H9" s="75"/>
      <c r="I9" s="75"/>
      <c r="J9" s="75"/>
      <c r="K9" s="75"/>
      <c r="L9" s="89"/>
      <c r="M9" s="75"/>
      <c r="N9" s="75"/>
    </row>
    <row r="10" ht="21" customHeight="true" spans="1:14">
      <c r="A10" s="77" t="s">
        <v>169</v>
      </c>
      <c r="B10" s="74" t="s">
        <v>456</v>
      </c>
      <c r="C10" s="74" t="s">
        <v>457</v>
      </c>
      <c r="D10" s="75">
        <v>27500</v>
      </c>
      <c r="E10" s="75">
        <v>27500</v>
      </c>
      <c r="F10" s="75"/>
      <c r="G10" s="75"/>
      <c r="H10" s="75"/>
      <c r="I10" s="75"/>
      <c r="J10" s="75"/>
      <c r="K10" s="75"/>
      <c r="L10" s="89"/>
      <c r="M10" s="75"/>
      <c r="N10" s="75"/>
    </row>
    <row r="11" ht="21" customHeight="true" spans="1:14">
      <c r="A11" s="77" t="s">
        <v>182</v>
      </c>
      <c r="B11" s="74" t="s">
        <v>458</v>
      </c>
      <c r="C11" s="74" t="s">
        <v>459</v>
      </c>
      <c r="D11" s="75">
        <v>40000</v>
      </c>
      <c r="E11" s="75">
        <v>40000</v>
      </c>
      <c r="F11" s="75"/>
      <c r="G11" s="75"/>
      <c r="H11" s="75"/>
      <c r="I11" s="75"/>
      <c r="J11" s="75"/>
      <c r="K11" s="75"/>
      <c r="L11" s="89"/>
      <c r="M11" s="75"/>
      <c r="N11" s="75"/>
    </row>
    <row r="12" ht="21" customHeight="true" spans="1:14">
      <c r="A12" s="77" t="s">
        <v>182</v>
      </c>
      <c r="B12" s="74" t="s">
        <v>460</v>
      </c>
      <c r="C12" s="74" t="s">
        <v>461</v>
      </c>
      <c r="D12" s="75">
        <v>150000</v>
      </c>
      <c r="E12" s="75">
        <v>150000</v>
      </c>
      <c r="F12" s="75"/>
      <c r="G12" s="75"/>
      <c r="H12" s="75"/>
      <c r="I12" s="75"/>
      <c r="J12" s="75"/>
      <c r="K12" s="75"/>
      <c r="L12" s="89"/>
      <c r="M12" s="75"/>
      <c r="N12" s="75"/>
    </row>
    <row r="13" ht="21" customHeight="true" spans="1:14">
      <c r="A13" s="77" t="s">
        <v>182</v>
      </c>
      <c r="B13" s="74" t="s">
        <v>462</v>
      </c>
      <c r="C13" s="74" t="s">
        <v>463</v>
      </c>
      <c r="D13" s="75">
        <v>90000</v>
      </c>
      <c r="E13" s="75">
        <v>90000</v>
      </c>
      <c r="F13" s="75"/>
      <c r="G13" s="75"/>
      <c r="H13" s="75"/>
      <c r="I13" s="75"/>
      <c r="J13" s="75"/>
      <c r="K13" s="75"/>
      <c r="L13" s="89"/>
      <c r="M13" s="75"/>
      <c r="N13" s="75"/>
    </row>
    <row r="14" ht="21" customHeight="true" spans="1:14">
      <c r="A14" s="78" t="s">
        <v>99</v>
      </c>
      <c r="B14" s="79"/>
      <c r="C14" s="80"/>
      <c r="D14" s="75">
        <v>307500</v>
      </c>
      <c r="E14" s="75">
        <v>307500</v>
      </c>
      <c r="F14" s="75"/>
      <c r="G14" s="75"/>
      <c r="H14" s="75"/>
      <c r="I14" s="75"/>
      <c r="J14" s="75"/>
      <c r="K14" s="75"/>
      <c r="L14" s="89"/>
      <c r="M14" s="75"/>
      <c r="N14" s="75"/>
    </row>
  </sheetData>
  <mergeCells count="13">
    <mergeCell ref="A2:N2"/>
    <mergeCell ref="A3:C3"/>
    <mergeCell ref="D4:N4"/>
    <mergeCell ref="I5:N5"/>
    <mergeCell ref="A14:C14"/>
    <mergeCell ref="A4:A6"/>
    <mergeCell ref="B4:B6"/>
    <mergeCell ref="C4:C6"/>
    <mergeCell ref="D5:D6"/>
    <mergeCell ref="E5:E6"/>
    <mergeCell ref="F5:F6"/>
    <mergeCell ref="G5:G6"/>
    <mergeCell ref="H5:H6"/>
  </mergeCells>
  <pageMargins left="0.196527777777778" right="0.0784722222222222" top="1" bottom="1" header="0.5" footer="0.5"/>
  <pageSetup paperSize="9" scale="51" fitToHeight="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false"/>
    <pageSetUpPr fitToPage="true"/>
  </sheetPr>
  <dimension ref="A1:X9"/>
  <sheetViews>
    <sheetView showZeros="0" workbookViewId="0">
      <selection activeCell="A9" sqref="A9"/>
    </sheetView>
  </sheetViews>
  <sheetFormatPr defaultColWidth="9.14166666666667" defaultRowHeight="14.25" customHeight="true"/>
  <cols>
    <col min="1" max="1" width="31.8666666666667" customWidth="true"/>
    <col min="2" max="15" width="17.175" customWidth="true"/>
    <col min="16" max="22" width="17.0333333333333" customWidth="true"/>
    <col min="23" max="23" width="17" customWidth="true"/>
    <col min="24" max="24" width="17.0333333333333" customWidth="true"/>
  </cols>
  <sheetData>
    <row r="1" ht="13.5" customHeight="true" spans="4:24">
      <c r="D1" s="58"/>
      <c r="W1" s="56"/>
      <c r="X1" s="56" t="s">
        <v>464</v>
      </c>
    </row>
    <row r="2" ht="27.75" customHeight="true" spans="1:24">
      <c r="A2" s="59" t="s">
        <v>465</v>
      </c>
      <c r="B2" s="30"/>
      <c r="C2" s="30"/>
      <c r="D2" s="30"/>
      <c r="E2" s="30"/>
      <c r="F2" s="30"/>
      <c r="G2" s="30"/>
      <c r="H2" s="30"/>
      <c r="I2" s="30"/>
      <c r="J2" s="30"/>
      <c r="K2" s="30"/>
      <c r="L2" s="30"/>
      <c r="M2" s="30"/>
      <c r="N2" s="30"/>
      <c r="O2" s="30"/>
      <c r="P2" s="30"/>
      <c r="Q2" s="30"/>
      <c r="R2" s="30"/>
      <c r="S2" s="30"/>
      <c r="T2" s="30"/>
      <c r="U2" s="30"/>
      <c r="V2" s="30"/>
      <c r="W2" s="30"/>
      <c r="X2" s="30"/>
    </row>
    <row r="3" ht="18" customHeight="true" spans="1:24">
      <c r="A3" s="60" t="str">
        <f>"单位名称："&amp;"云南省滇中引水工程建设管理局"</f>
        <v>单位名称：云南省滇中引水工程建设管理局</v>
      </c>
      <c r="B3" s="61"/>
      <c r="C3" s="61"/>
      <c r="D3" s="62"/>
      <c r="E3" s="65"/>
      <c r="F3" s="65"/>
      <c r="G3" s="65"/>
      <c r="H3" s="65"/>
      <c r="I3" s="65"/>
      <c r="W3" s="66"/>
      <c r="X3" s="66" t="s">
        <v>124</v>
      </c>
    </row>
    <row r="4" ht="19.5" customHeight="true" spans="1:24">
      <c r="A4" s="9" t="s">
        <v>466</v>
      </c>
      <c r="B4" s="6" t="s">
        <v>140</v>
      </c>
      <c r="C4" s="7"/>
      <c r="D4" s="7"/>
      <c r="E4" s="64" t="s">
        <v>467</v>
      </c>
      <c r="F4" s="64"/>
      <c r="G4" s="64"/>
      <c r="H4" s="64"/>
      <c r="I4" s="64"/>
      <c r="J4" s="64"/>
      <c r="K4" s="64"/>
      <c r="L4" s="64"/>
      <c r="M4" s="64"/>
      <c r="N4" s="64"/>
      <c r="O4" s="64"/>
      <c r="P4" s="64"/>
      <c r="Q4" s="64"/>
      <c r="R4" s="64"/>
      <c r="S4" s="64"/>
      <c r="T4" s="64"/>
      <c r="U4" s="64"/>
      <c r="V4" s="64"/>
      <c r="W4" s="64"/>
      <c r="X4" s="64"/>
    </row>
    <row r="5" ht="40.5" customHeight="true" spans="1:24">
      <c r="A5" s="29"/>
      <c r="B5" s="34" t="s">
        <v>30</v>
      </c>
      <c r="C5" s="21" t="s">
        <v>33</v>
      </c>
      <c r="D5" s="63" t="s">
        <v>468</v>
      </c>
      <c r="E5" s="64" t="s">
        <v>469</v>
      </c>
      <c r="F5" s="64" t="s">
        <v>470</v>
      </c>
      <c r="G5" s="64" t="s">
        <v>471</v>
      </c>
      <c r="H5" s="64" t="s">
        <v>472</v>
      </c>
      <c r="I5" s="64" t="s">
        <v>473</v>
      </c>
      <c r="J5" s="64" t="s">
        <v>474</v>
      </c>
      <c r="K5" s="64" t="s">
        <v>475</v>
      </c>
      <c r="L5" s="64" t="s">
        <v>476</v>
      </c>
      <c r="M5" s="64" t="s">
        <v>477</v>
      </c>
      <c r="N5" s="64" t="s">
        <v>478</v>
      </c>
      <c r="O5" s="64" t="s">
        <v>479</v>
      </c>
      <c r="P5" s="64" t="s">
        <v>480</v>
      </c>
      <c r="Q5" s="64" t="s">
        <v>481</v>
      </c>
      <c r="R5" s="64" t="s">
        <v>482</v>
      </c>
      <c r="S5" s="64" t="s">
        <v>483</v>
      </c>
      <c r="T5" s="64" t="s">
        <v>484</v>
      </c>
      <c r="U5" s="64" t="s">
        <v>485</v>
      </c>
      <c r="V5" s="64" t="s">
        <v>486</v>
      </c>
      <c r="W5" s="64" t="s">
        <v>487</v>
      </c>
      <c r="X5" s="64" t="s">
        <v>488</v>
      </c>
    </row>
    <row r="6" ht="19.5" customHeight="true" spans="1:24">
      <c r="A6" s="64">
        <v>1</v>
      </c>
      <c r="B6" s="64">
        <v>2</v>
      </c>
      <c r="C6" s="64">
        <v>3</v>
      </c>
      <c r="D6" s="6">
        <v>4</v>
      </c>
      <c r="E6" s="64">
        <v>5</v>
      </c>
      <c r="F6" s="64">
        <v>6</v>
      </c>
      <c r="G6" s="64">
        <v>7</v>
      </c>
      <c r="H6" s="6">
        <v>8</v>
      </c>
      <c r="I6" s="64">
        <v>9</v>
      </c>
      <c r="J6" s="64">
        <v>10</v>
      </c>
      <c r="K6" s="64">
        <v>11</v>
      </c>
      <c r="L6" s="6">
        <v>12</v>
      </c>
      <c r="M6" s="64">
        <v>13</v>
      </c>
      <c r="N6" s="64">
        <v>14</v>
      </c>
      <c r="O6" s="64">
        <v>15</v>
      </c>
      <c r="P6" s="6">
        <v>16</v>
      </c>
      <c r="Q6" s="64">
        <v>17</v>
      </c>
      <c r="R6" s="64">
        <v>18</v>
      </c>
      <c r="S6" s="64">
        <v>19</v>
      </c>
      <c r="T6" s="6">
        <v>20</v>
      </c>
      <c r="U6" s="6">
        <v>21</v>
      </c>
      <c r="V6" s="6">
        <v>22</v>
      </c>
      <c r="W6" s="64">
        <v>23</v>
      </c>
      <c r="X6" s="64">
        <v>24</v>
      </c>
    </row>
    <row r="7" ht="28.4" customHeight="true" spans="1:24">
      <c r="A7" s="31"/>
      <c r="B7" s="14"/>
      <c r="C7" s="14"/>
      <c r="D7" s="14"/>
      <c r="E7" s="14"/>
      <c r="F7" s="14"/>
      <c r="G7" s="14"/>
      <c r="H7" s="14"/>
      <c r="I7" s="14"/>
      <c r="J7" s="14"/>
      <c r="K7" s="14"/>
      <c r="L7" s="14"/>
      <c r="M7" s="14"/>
      <c r="N7" s="14"/>
      <c r="O7" s="14"/>
      <c r="P7" s="14"/>
      <c r="Q7" s="14"/>
      <c r="R7" s="14"/>
      <c r="S7" s="14"/>
      <c r="T7" s="14"/>
      <c r="U7" s="14"/>
      <c r="V7" s="14"/>
      <c r="W7" s="15"/>
      <c r="X7" s="14"/>
    </row>
    <row r="8" ht="29.9" customHeight="true" spans="1:24">
      <c r="A8" s="31"/>
      <c r="B8" s="14"/>
      <c r="C8" s="14"/>
      <c r="D8" s="14"/>
      <c r="E8" s="14"/>
      <c r="F8" s="14"/>
      <c r="G8" s="14"/>
      <c r="H8" s="14"/>
      <c r="I8" s="14"/>
      <c r="J8" s="14"/>
      <c r="K8" s="14"/>
      <c r="L8" s="14"/>
      <c r="M8" s="14"/>
      <c r="N8" s="14"/>
      <c r="O8" s="14"/>
      <c r="P8" s="14"/>
      <c r="Q8" s="14"/>
      <c r="R8" s="14"/>
      <c r="S8" s="14"/>
      <c r="T8" s="14"/>
      <c r="U8" s="14"/>
      <c r="V8" s="14"/>
      <c r="W8" s="15"/>
      <c r="X8" s="14"/>
    </row>
    <row r="9" customHeight="true" spans="1:1">
      <c r="A9" t="s">
        <v>489</v>
      </c>
    </row>
  </sheetData>
  <mergeCells count="5">
    <mergeCell ref="A2:X2"/>
    <mergeCell ref="A3:I3"/>
    <mergeCell ref="B4:D4"/>
    <mergeCell ref="E4:X4"/>
    <mergeCell ref="A4:A5"/>
  </mergeCells>
  <pageMargins left="0.75" right="0.75" top="1" bottom="1" header="0.5" footer="0.5"/>
  <pageSetup paperSize="9" scale="28" fitToHeight="0"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false"/>
    <pageSetUpPr fitToPage="true"/>
  </sheetPr>
  <dimension ref="A1:J8"/>
  <sheetViews>
    <sheetView showZeros="0" workbookViewId="0">
      <selection activeCell="A8" sqref="A8"/>
    </sheetView>
  </sheetViews>
  <sheetFormatPr defaultColWidth="9.14166666666667" defaultRowHeight="12" customHeight="true" outlineLevelRow="7"/>
  <cols>
    <col min="1" max="1" width="28.9583333333333" customWidth="true"/>
    <col min="2" max="2" width="29" customWidth="true"/>
    <col min="3" max="3" width="16.3166666666667" customWidth="true"/>
    <col min="4" max="4" width="15.6" customWidth="true"/>
    <col min="5" max="5" width="23.575" customWidth="true"/>
    <col min="6" max="6" width="11.2833333333333" customWidth="true"/>
    <col min="7" max="7" width="14.8833333333333" customWidth="true"/>
    <col min="8" max="8" width="10.8833333333333" customWidth="true"/>
    <col min="9" max="9" width="13.425" customWidth="true"/>
    <col min="10" max="10" width="38.675" customWidth="true"/>
  </cols>
  <sheetData>
    <row r="1" customHeight="true" spans="10:10">
      <c r="J1" s="56" t="s">
        <v>490</v>
      </c>
    </row>
    <row r="2" ht="28.5" customHeight="true" spans="1:10">
      <c r="A2" s="47" t="s">
        <v>491</v>
      </c>
      <c r="B2" s="30"/>
      <c r="C2" s="30"/>
      <c r="D2" s="30"/>
      <c r="E2" s="30"/>
      <c r="F2" s="52"/>
      <c r="G2" s="30"/>
      <c r="H2" s="52"/>
      <c r="I2" s="52"/>
      <c r="J2" s="30"/>
    </row>
    <row r="3" ht="17.25" customHeight="true" spans="1:1">
      <c r="A3" s="2" t="str">
        <f>"单位名称："&amp;"云南省滇中引水工程建设管理局"</f>
        <v>单位名称：云南省滇中引水工程建设管理局</v>
      </c>
    </row>
    <row r="4" ht="44.25" customHeight="true" spans="1:10">
      <c r="A4" s="48" t="s">
        <v>275</v>
      </c>
      <c r="B4" s="48" t="s">
        <v>276</v>
      </c>
      <c r="C4" s="48" t="s">
        <v>277</v>
      </c>
      <c r="D4" s="48" t="s">
        <v>278</v>
      </c>
      <c r="E4" s="48" t="s">
        <v>279</v>
      </c>
      <c r="F4" s="53" t="s">
        <v>280</v>
      </c>
      <c r="G4" s="48" t="s">
        <v>281</v>
      </c>
      <c r="H4" s="53" t="s">
        <v>282</v>
      </c>
      <c r="I4" s="53" t="s">
        <v>283</v>
      </c>
      <c r="J4" s="48" t="s">
        <v>284</v>
      </c>
    </row>
    <row r="5" ht="14.25" customHeight="true" spans="1:10">
      <c r="A5" s="48">
        <v>1</v>
      </c>
      <c r="B5" s="48">
        <v>2</v>
      </c>
      <c r="C5" s="48">
        <v>3</v>
      </c>
      <c r="D5" s="48">
        <v>4</v>
      </c>
      <c r="E5" s="48">
        <v>5</v>
      </c>
      <c r="F5" s="53">
        <v>6</v>
      </c>
      <c r="G5" s="48">
        <v>7</v>
      </c>
      <c r="H5" s="53">
        <v>8</v>
      </c>
      <c r="I5" s="53">
        <v>9</v>
      </c>
      <c r="J5" s="48">
        <v>10</v>
      </c>
    </row>
    <row r="6" ht="21.8" customHeight="true" spans="1:10">
      <c r="A6" s="49"/>
      <c r="B6" s="50"/>
      <c r="C6" s="50"/>
      <c r="D6" s="50"/>
      <c r="E6" s="54"/>
      <c r="F6" s="55"/>
      <c r="G6" s="54"/>
      <c r="H6" s="55"/>
      <c r="I6" s="55"/>
      <c r="J6" s="54"/>
    </row>
    <row r="7" ht="60.8" customHeight="true" spans="1:10">
      <c r="A7" s="49"/>
      <c r="B7" s="51"/>
      <c r="C7" s="51"/>
      <c r="D7" s="51"/>
      <c r="E7" s="49"/>
      <c r="F7" s="51"/>
      <c r="G7" s="49"/>
      <c r="H7" s="51"/>
      <c r="I7" s="51"/>
      <c r="J7" s="57"/>
    </row>
    <row r="8" customHeight="true" spans="1:1">
      <c r="A8" t="s">
        <v>492</v>
      </c>
    </row>
  </sheetData>
  <mergeCells count="2">
    <mergeCell ref="A2:J2"/>
    <mergeCell ref="A3:H3"/>
  </mergeCells>
  <pageMargins left="0.75" right="0.75" top="1" bottom="1" header="0.5" footer="0.5"/>
  <pageSetup paperSize="9" scale="60" fitToHeight="0"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false"/>
    <pageSetUpPr fitToPage="true"/>
  </sheetPr>
  <dimension ref="A1:H10"/>
  <sheetViews>
    <sheetView showZeros="0" workbookViewId="0">
      <selection activeCell="B15" sqref="B15"/>
    </sheetView>
  </sheetViews>
  <sheetFormatPr defaultColWidth="8.85" defaultRowHeight="15" customHeight="true" outlineLevelCol="7"/>
  <cols>
    <col min="1" max="1" width="36.0333333333333" customWidth="true"/>
    <col min="2" max="2" width="19.7416666666667" customWidth="true"/>
    <col min="3" max="3" width="33.3166666666667" customWidth="true"/>
    <col min="4" max="4" width="34.7416666666667" customWidth="true"/>
    <col min="5" max="5" width="14.45" customWidth="true"/>
    <col min="6" max="6" width="17.175" customWidth="true"/>
    <col min="7" max="7" width="17.3166666666667" customWidth="true"/>
    <col min="8" max="8" width="28.3166666666667" customWidth="true"/>
  </cols>
  <sheetData>
    <row r="1" ht="18.75" customHeight="true" spans="1:8">
      <c r="A1" s="37"/>
      <c r="B1" s="37"/>
      <c r="C1" s="37"/>
      <c r="D1" s="37"/>
      <c r="E1" s="37"/>
      <c r="F1" s="37"/>
      <c r="G1" s="37"/>
      <c r="H1" s="42" t="s">
        <v>493</v>
      </c>
    </row>
    <row r="2" ht="30.65" customHeight="true" spans="1:8">
      <c r="A2" s="38" t="s">
        <v>494</v>
      </c>
      <c r="B2" s="38"/>
      <c r="C2" s="38"/>
      <c r="D2" s="38"/>
      <c r="E2" s="38"/>
      <c r="F2" s="38"/>
      <c r="G2" s="38"/>
      <c r="H2" s="38"/>
    </row>
    <row r="3" ht="18.75" customHeight="true" spans="1:8">
      <c r="A3" s="37" t="str">
        <f>"单位名称："&amp;"云南省滇中引水工程建设管理局"</f>
        <v>单位名称：云南省滇中引水工程建设管理局</v>
      </c>
      <c r="B3" s="37"/>
      <c r="C3" s="37"/>
      <c r="D3" s="37"/>
      <c r="E3" s="37"/>
      <c r="F3" s="37"/>
      <c r="G3" s="37"/>
      <c r="H3" s="37"/>
    </row>
    <row r="4" ht="18.75" customHeight="true" spans="1:8">
      <c r="A4" s="39" t="s">
        <v>133</v>
      </c>
      <c r="B4" s="39" t="s">
        <v>495</v>
      </c>
      <c r="C4" s="39" t="s">
        <v>496</v>
      </c>
      <c r="D4" s="39" t="s">
        <v>497</v>
      </c>
      <c r="E4" s="39" t="s">
        <v>498</v>
      </c>
      <c r="F4" s="39" t="s">
        <v>499</v>
      </c>
      <c r="G4" s="39"/>
      <c r="H4" s="39"/>
    </row>
    <row r="5" ht="18.75" customHeight="true" spans="1:8">
      <c r="A5" s="39"/>
      <c r="B5" s="39"/>
      <c r="C5" s="39"/>
      <c r="D5" s="39"/>
      <c r="E5" s="39"/>
      <c r="F5" s="39" t="s">
        <v>431</v>
      </c>
      <c r="G5" s="39" t="s">
        <v>500</v>
      </c>
      <c r="H5" s="39" t="s">
        <v>501</v>
      </c>
    </row>
    <row r="6" ht="18.75" customHeight="true" spans="1:8">
      <c r="A6" s="40" t="s">
        <v>116</v>
      </c>
      <c r="B6" s="40" t="s">
        <v>117</v>
      </c>
      <c r="C6" s="40" t="s">
        <v>118</v>
      </c>
      <c r="D6" s="40" t="s">
        <v>119</v>
      </c>
      <c r="E6" s="40" t="s">
        <v>120</v>
      </c>
      <c r="F6" s="40" t="s">
        <v>121</v>
      </c>
      <c r="G6" s="40" t="s">
        <v>502</v>
      </c>
      <c r="H6" s="40" t="s">
        <v>503</v>
      </c>
    </row>
    <row r="7" ht="29.9" customHeight="true" spans="1:8">
      <c r="A7" s="41"/>
      <c r="B7" s="41"/>
      <c r="C7" s="41"/>
      <c r="D7" s="41"/>
      <c r="E7" s="39"/>
      <c r="F7" s="43"/>
      <c r="G7" s="44"/>
      <c r="H7" s="44"/>
    </row>
    <row r="8" ht="20.15" customHeight="true" spans="1:8">
      <c r="A8" s="39" t="s">
        <v>30</v>
      </c>
      <c r="B8" s="39"/>
      <c r="C8" s="39"/>
      <c r="D8" s="39"/>
      <c r="E8" s="39"/>
      <c r="F8" s="43"/>
      <c r="G8" s="44"/>
      <c r="H8" s="44"/>
    </row>
    <row r="9" ht="19.5" customHeight="true" spans="1:8">
      <c r="A9" s="41" t="s">
        <v>504</v>
      </c>
      <c r="B9" s="41"/>
      <c r="C9" s="41"/>
      <c r="D9" s="41"/>
      <c r="E9" s="41"/>
      <c r="F9" s="45"/>
      <c r="G9" s="46"/>
      <c r="H9" s="46"/>
    </row>
    <row r="10" customHeight="true" spans="1:1">
      <c r="A10" t="s">
        <v>505</v>
      </c>
    </row>
  </sheetData>
  <mergeCells count="9">
    <mergeCell ref="A2:H2"/>
    <mergeCell ref="F4:H4"/>
    <mergeCell ref="A8:E8"/>
    <mergeCell ref="A9:H9"/>
    <mergeCell ref="A4:A5"/>
    <mergeCell ref="B4:B5"/>
    <mergeCell ref="C4:C5"/>
    <mergeCell ref="D4:D5"/>
    <mergeCell ref="E4:E5"/>
  </mergeCells>
  <pageMargins left="0.75" right="0.75" top="1" bottom="1" header="0.5" footer="0.5"/>
  <pageSetup paperSize="9" scale="60" fitToHeight="0"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false"/>
    <pageSetUpPr fitToPage="true"/>
  </sheetPr>
  <dimension ref="A1:K11"/>
  <sheetViews>
    <sheetView showZeros="0" workbookViewId="0">
      <selection activeCell="A11" sqref="A11"/>
    </sheetView>
  </sheetViews>
  <sheetFormatPr defaultColWidth="9.14166666666667" defaultRowHeight="14.25" customHeight="true"/>
  <cols>
    <col min="1" max="1" width="16.3166666666667" customWidth="true"/>
    <col min="2" max="2" width="29.0333333333333" customWidth="true"/>
    <col min="3" max="3" width="23.85" customWidth="true"/>
    <col min="4" max="7" width="19.6" customWidth="true"/>
    <col min="8" max="8" width="15.425" customWidth="true"/>
    <col min="9" max="11" width="19.6" customWidth="true"/>
  </cols>
  <sheetData>
    <row r="1" ht="13.5" customHeight="true" spans="4:11">
      <c r="D1" s="22"/>
      <c r="E1" s="22"/>
      <c r="F1" s="22"/>
      <c r="G1" s="22"/>
      <c r="K1" s="18" t="s">
        <v>506</v>
      </c>
    </row>
    <row r="2" ht="27.75" customHeight="true" spans="1:11">
      <c r="A2" s="30" t="s">
        <v>507</v>
      </c>
      <c r="B2" s="30"/>
      <c r="C2" s="30"/>
      <c r="D2" s="30"/>
      <c r="E2" s="30"/>
      <c r="F2" s="30"/>
      <c r="G2" s="30"/>
      <c r="H2" s="30"/>
      <c r="I2" s="30"/>
      <c r="J2" s="30"/>
      <c r="K2" s="30"/>
    </row>
    <row r="3" ht="13.5" customHeight="true" spans="1:11">
      <c r="A3" s="2" t="str">
        <f>"单位名称："&amp;"云南省滇中引水工程建设管理局"</f>
        <v>单位名称：云南省滇中引水工程建设管理局</v>
      </c>
      <c r="B3" s="3"/>
      <c r="C3" s="3"/>
      <c r="D3" s="3"/>
      <c r="E3" s="3"/>
      <c r="F3" s="3"/>
      <c r="G3" s="3"/>
      <c r="H3" s="4"/>
      <c r="I3" s="4"/>
      <c r="J3" s="4"/>
      <c r="K3" s="19" t="s">
        <v>124</v>
      </c>
    </row>
    <row r="4" ht="21.75" customHeight="true" spans="1:11">
      <c r="A4" s="5" t="s">
        <v>248</v>
      </c>
      <c r="B4" s="5" t="s">
        <v>135</v>
      </c>
      <c r="C4" s="5" t="s">
        <v>249</v>
      </c>
      <c r="D4" s="21" t="s">
        <v>136</v>
      </c>
      <c r="E4" s="21" t="s">
        <v>137</v>
      </c>
      <c r="F4" s="21" t="s">
        <v>138</v>
      </c>
      <c r="G4" s="21" t="s">
        <v>139</v>
      </c>
      <c r="H4" s="9" t="s">
        <v>30</v>
      </c>
      <c r="I4" s="6" t="s">
        <v>508</v>
      </c>
      <c r="J4" s="7"/>
      <c r="K4" s="20"/>
    </row>
    <row r="5" ht="21.75" customHeight="true" spans="1:11">
      <c r="A5" s="8"/>
      <c r="B5" s="8"/>
      <c r="C5" s="8"/>
      <c r="D5" s="23"/>
      <c r="E5" s="23"/>
      <c r="F5" s="23"/>
      <c r="G5" s="23"/>
      <c r="H5" s="34"/>
      <c r="I5" s="21" t="s">
        <v>33</v>
      </c>
      <c r="J5" s="21" t="s">
        <v>34</v>
      </c>
      <c r="K5" s="21" t="s">
        <v>35</v>
      </c>
    </row>
    <row r="6" ht="40.5" customHeight="true" spans="1:11">
      <c r="A6" s="24"/>
      <c r="B6" s="24"/>
      <c r="C6" s="24"/>
      <c r="D6" s="25"/>
      <c r="E6" s="25"/>
      <c r="F6" s="25"/>
      <c r="G6" s="25"/>
      <c r="H6" s="29"/>
      <c r="I6" s="25" t="s">
        <v>32</v>
      </c>
      <c r="J6" s="25"/>
      <c r="K6" s="25"/>
    </row>
    <row r="7" ht="15" customHeight="true" spans="1:11">
      <c r="A7" s="26">
        <v>1</v>
      </c>
      <c r="B7" s="26">
        <v>2</v>
      </c>
      <c r="C7" s="26">
        <v>3</v>
      </c>
      <c r="D7" s="26">
        <v>4</v>
      </c>
      <c r="E7" s="26">
        <v>5</v>
      </c>
      <c r="F7" s="26">
        <v>6</v>
      </c>
      <c r="G7" s="26">
        <v>7</v>
      </c>
      <c r="H7" s="26">
        <v>8</v>
      </c>
      <c r="I7" s="26">
        <v>9</v>
      </c>
      <c r="J7" s="36">
        <v>10</v>
      </c>
      <c r="K7" s="36">
        <v>11</v>
      </c>
    </row>
    <row r="8" ht="30.65" customHeight="true" spans="1:11">
      <c r="A8" s="31"/>
      <c r="B8" s="12"/>
      <c r="C8" s="31"/>
      <c r="D8" s="31"/>
      <c r="E8" s="31"/>
      <c r="F8" s="31"/>
      <c r="G8" s="31"/>
      <c r="H8" s="14"/>
      <c r="I8" s="14"/>
      <c r="J8" s="14"/>
      <c r="K8" s="14"/>
    </row>
    <row r="9" ht="30.65" customHeight="true" spans="1:11">
      <c r="A9" s="12"/>
      <c r="B9" s="12"/>
      <c r="C9" s="12"/>
      <c r="D9" s="12"/>
      <c r="E9" s="12"/>
      <c r="F9" s="12"/>
      <c r="G9" s="12"/>
      <c r="H9" s="14"/>
      <c r="I9" s="14"/>
      <c r="J9" s="14"/>
      <c r="K9" s="14"/>
    </row>
    <row r="10" ht="18.75" customHeight="true" spans="1:11">
      <c r="A10" s="32" t="s">
        <v>99</v>
      </c>
      <c r="B10" s="33"/>
      <c r="C10" s="33"/>
      <c r="D10" s="33"/>
      <c r="E10" s="33"/>
      <c r="F10" s="33"/>
      <c r="G10" s="35"/>
      <c r="H10" s="14"/>
      <c r="I10" s="14"/>
      <c r="J10" s="14"/>
      <c r="K10" s="14"/>
    </row>
    <row r="11" customHeight="true" spans="1:1">
      <c r="A11" t="s">
        <v>509</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pageSetup paperSize="9" scale="55" fitToHeight="0"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false"/>
    <pageSetUpPr fitToPage="true"/>
  </sheetPr>
  <dimension ref="A1:G15"/>
  <sheetViews>
    <sheetView showZeros="0" workbookViewId="0">
      <selection activeCell="A1" sqref="A1"/>
    </sheetView>
  </sheetViews>
  <sheetFormatPr defaultColWidth="9.14166666666667" defaultRowHeight="14.25" customHeight="true" outlineLevelCol="6"/>
  <cols>
    <col min="1" max="1" width="37.7416666666667" customWidth="true"/>
    <col min="2" max="2" width="28" customWidth="true"/>
    <col min="3" max="3" width="37.6" customWidth="true"/>
    <col min="4" max="4" width="17.0333333333333" customWidth="true"/>
    <col min="5" max="7" width="27.0333333333333" customWidth="true"/>
  </cols>
  <sheetData>
    <row r="1" ht="13.5" customHeight="true" spans="4:7">
      <c r="D1" s="22"/>
      <c r="G1" s="18" t="s">
        <v>510</v>
      </c>
    </row>
    <row r="2" ht="27.75" customHeight="true" spans="1:7">
      <c r="A2" s="1" t="s">
        <v>511</v>
      </c>
      <c r="B2" s="1"/>
      <c r="C2" s="1"/>
      <c r="D2" s="1"/>
      <c r="E2" s="1"/>
      <c r="F2" s="1"/>
      <c r="G2" s="1"/>
    </row>
    <row r="3" ht="13.5" customHeight="true" spans="1:7">
      <c r="A3" s="2" t="str">
        <f>"单位名称："&amp;"云南省滇中引水工程建设管理局"</f>
        <v>单位名称：云南省滇中引水工程建设管理局</v>
      </c>
      <c r="B3" s="3"/>
      <c r="C3" s="3"/>
      <c r="D3" s="3"/>
      <c r="E3" s="4"/>
      <c r="F3" s="4"/>
      <c r="G3" s="19" t="s">
        <v>124</v>
      </c>
    </row>
    <row r="4" ht="21.75" customHeight="true" spans="1:7">
      <c r="A4" s="5" t="s">
        <v>249</v>
      </c>
      <c r="B4" s="5" t="s">
        <v>248</v>
      </c>
      <c r="C4" s="5" t="s">
        <v>135</v>
      </c>
      <c r="D4" s="21" t="s">
        <v>512</v>
      </c>
      <c r="E4" s="6" t="s">
        <v>33</v>
      </c>
      <c r="F4" s="7"/>
      <c r="G4" s="20"/>
    </row>
    <row r="5" ht="21.75" customHeight="true" spans="1:7">
      <c r="A5" s="8"/>
      <c r="B5" s="8"/>
      <c r="C5" s="8"/>
      <c r="D5" s="23"/>
      <c r="E5" s="9" t="s">
        <v>513</v>
      </c>
      <c r="F5" s="21" t="s">
        <v>514</v>
      </c>
      <c r="G5" s="21" t="s">
        <v>515</v>
      </c>
    </row>
    <row r="6" ht="40.5" customHeight="true" spans="1:7">
      <c r="A6" s="24"/>
      <c r="B6" s="24"/>
      <c r="C6" s="24"/>
      <c r="D6" s="25"/>
      <c r="E6" s="29"/>
      <c r="F6" s="25" t="s">
        <v>32</v>
      </c>
      <c r="G6" s="25"/>
    </row>
    <row r="7" ht="15" customHeight="true" spans="1:7">
      <c r="A7" s="26">
        <v>1</v>
      </c>
      <c r="B7" s="26">
        <v>2</v>
      </c>
      <c r="C7" s="26">
        <v>3</v>
      </c>
      <c r="D7" s="26">
        <v>4</v>
      </c>
      <c r="E7" s="26">
        <v>5</v>
      </c>
      <c r="F7" s="26">
        <v>6</v>
      </c>
      <c r="G7" s="26">
        <v>7</v>
      </c>
    </row>
    <row r="8" ht="29.9" customHeight="true" spans="1:7">
      <c r="A8" s="12" t="s">
        <v>45</v>
      </c>
      <c r="B8" s="13"/>
      <c r="C8" s="13"/>
      <c r="D8" s="12"/>
      <c r="E8" s="14">
        <v>2235459500</v>
      </c>
      <c r="F8" s="14">
        <v>2235459500</v>
      </c>
      <c r="G8" s="14">
        <v>2235459500</v>
      </c>
    </row>
    <row r="9" ht="29.9" customHeight="true" spans="1:7">
      <c r="A9" s="12"/>
      <c r="B9" s="12" t="s">
        <v>516</v>
      </c>
      <c r="C9" s="12" t="s">
        <v>252</v>
      </c>
      <c r="D9" s="12" t="s">
        <v>517</v>
      </c>
      <c r="E9" s="14">
        <v>1200000</v>
      </c>
      <c r="F9" s="14">
        <v>1200000</v>
      </c>
      <c r="G9" s="14">
        <v>1200000</v>
      </c>
    </row>
    <row r="10" ht="29.9" customHeight="true" spans="1:7">
      <c r="A10" s="27"/>
      <c r="B10" s="12" t="s">
        <v>518</v>
      </c>
      <c r="C10" s="12" t="s">
        <v>263</v>
      </c>
      <c r="D10" s="12" t="s">
        <v>517</v>
      </c>
      <c r="E10" s="14">
        <v>580000</v>
      </c>
      <c r="F10" s="14">
        <v>580000</v>
      </c>
      <c r="G10" s="14">
        <v>580000</v>
      </c>
    </row>
    <row r="11" ht="29.9" customHeight="true" spans="1:7">
      <c r="A11" s="27"/>
      <c r="B11" s="12" t="s">
        <v>518</v>
      </c>
      <c r="C11" s="12" t="s">
        <v>255</v>
      </c>
      <c r="D11" s="12" t="s">
        <v>517</v>
      </c>
      <c r="E11" s="14">
        <v>28649500</v>
      </c>
      <c r="F11" s="14">
        <v>28649500</v>
      </c>
      <c r="G11" s="14">
        <v>28649500</v>
      </c>
    </row>
    <row r="12" ht="29.9" customHeight="true" spans="1:7">
      <c r="A12" s="27"/>
      <c r="B12" s="12" t="s">
        <v>518</v>
      </c>
      <c r="C12" s="12" t="s">
        <v>269</v>
      </c>
      <c r="D12" s="12" t="s">
        <v>517</v>
      </c>
      <c r="E12" s="14">
        <v>30000</v>
      </c>
      <c r="F12" s="14">
        <v>30000</v>
      </c>
      <c r="G12" s="14">
        <v>30000</v>
      </c>
    </row>
    <row r="13" ht="29.9" customHeight="true" spans="1:7">
      <c r="A13" s="27"/>
      <c r="B13" s="12" t="s">
        <v>519</v>
      </c>
      <c r="C13" s="12" t="s">
        <v>260</v>
      </c>
      <c r="D13" s="12" t="s">
        <v>517</v>
      </c>
      <c r="E13" s="14">
        <v>5000000</v>
      </c>
      <c r="F13" s="14">
        <v>5000000</v>
      </c>
      <c r="G13" s="14">
        <v>5000000</v>
      </c>
    </row>
    <row r="14" ht="29.9" customHeight="true" spans="1:7">
      <c r="A14" s="27"/>
      <c r="B14" s="12" t="s">
        <v>519</v>
      </c>
      <c r="C14" s="12" t="s">
        <v>265</v>
      </c>
      <c r="D14" s="12" t="s">
        <v>517</v>
      </c>
      <c r="E14" s="14">
        <v>2200000000</v>
      </c>
      <c r="F14" s="14">
        <v>2200000000</v>
      </c>
      <c r="G14" s="14">
        <v>2200000000</v>
      </c>
    </row>
    <row r="15" ht="18.75" customHeight="true" spans="1:7">
      <c r="A15" s="16" t="s">
        <v>30</v>
      </c>
      <c r="B15" s="17" t="s">
        <v>520</v>
      </c>
      <c r="C15" s="17"/>
      <c r="D15" s="28"/>
      <c r="E15" s="14">
        <v>2235459500</v>
      </c>
      <c r="F15" s="14">
        <v>2235459500</v>
      </c>
      <c r="G15" s="14">
        <v>2235459500</v>
      </c>
    </row>
  </sheetData>
  <mergeCells count="11">
    <mergeCell ref="A2:G2"/>
    <mergeCell ref="A3:D3"/>
    <mergeCell ref="E4:G4"/>
    <mergeCell ref="A15:D15"/>
    <mergeCell ref="A4:A6"/>
    <mergeCell ref="B4:B6"/>
    <mergeCell ref="C4:C6"/>
    <mergeCell ref="D4:D6"/>
    <mergeCell ref="E5:E6"/>
    <mergeCell ref="F5:F6"/>
    <mergeCell ref="G5:G6"/>
  </mergeCells>
  <pageMargins left="0.275" right="0.156944444444444" top="1" bottom="1" header="0.5" footer="0.5"/>
  <pageSetup paperSize="9" scale="67" fitToHeight="0"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false"/>
    <pageSetUpPr fitToPage="true"/>
  </sheetPr>
  <dimension ref="A1:F10"/>
  <sheetViews>
    <sheetView showZeros="0" workbookViewId="0">
      <selection activeCell="A12" sqref="A12"/>
    </sheetView>
  </sheetViews>
  <sheetFormatPr defaultColWidth="9.14166666666667" defaultRowHeight="14.25" customHeight="true" outlineLevelCol="5"/>
  <cols>
    <col min="1" max="1" width="37.7416666666667" customWidth="true"/>
    <col min="2" max="2" width="37.6" customWidth="true"/>
    <col min="3" max="3" width="27.0333333333333" customWidth="true"/>
    <col min="4" max="4" width="27" customWidth="true"/>
    <col min="5" max="6" width="27.0333333333333" customWidth="true"/>
  </cols>
  <sheetData>
    <row r="1" ht="13.5" customHeight="true" spans="6:6">
      <c r="F1" s="18" t="s">
        <v>521</v>
      </c>
    </row>
    <row r="2" ht="27.75" customHeight="true" spans="1:6">
      <c r="A2" s="1" t="s">
        <v>522</v>
      </c>
      <c r="B2" s="1"/>
      <c r="C2" s="1"/>
      <c r="D2" s="1"/>
      <c r="E2" s="1"/>
      <c r="F2" s="1"/>
    </row>
    <row r="3" ht="13.5" customHeight="true" spans="1:6">
      <c r="A3" s="2" t="str">
        <f>"单位名称："&amp;"云南省滇中引水工程建设管理局"</f>
        <v>单位名称：云南省滇中引水工程建设管理局</v>
      </c>
      <c r="B3" s="3"/>
      <c r="C3" s="4"/>
      <c r="D3" s="4"/>
      <c r="E3" s="4"/>
      <c r="F3" s="19" t="s">
        <v>124</v>
      </c>
    </row>
    <row r="4" ht="21.75" customHeight="true" spans="1:6">
      <c r="A4" s="5" t="s">
        <v>249</v>
      </c>
      <c r="B4" s="5" t="s">
        <v>135</v>
      </c>
      <c r="C4" s="6" t="s">
        <v>33</v>
      </c>
      <c r="D4" s="7"/>
      <c r="E4" s="7"/>
      <c r="F4" s="20"/>
    </row>
    <row r="5" ht="21.75" customHeight="true" spans="1:6">
      <c r="A5" s="8"/>
      <c r="B5" s="8"/>
      <c r="C5" s="9" t="s">
        <v>30</v>
      </c>
      <c r="D5" s="9" t="s">
        <v>513</v>
      </c>
      <c r="E5" s="21" t="s">
        <v>514</v>
      </c>
      <c r="F5" s="21" t="s">
        <v>515</v>
      </c>
    </row>
    <row r="6" ht="15" customHeight="true" spans="1:6">
      <c r="A6" s="10">
        <v>1</v>
      </c>
      <c r="B6" s="10">
        <v>2</v>
      </c>
      <c r="C6" s="11" t="s">
        <v>523</v>
      </c>
      <c r="D6" s="10">
        <v>4</v>
      </c>
      <c r="E6" s="10">
        <v>5</v>
      </c>
      <c r="F6" s="10">
        <v>6</v>
      </c>
    </row>
    <row r="7" ht="29.9" customHeight="true" spans="1:6">
      <c r="A7" s="12"/>
      <c r="B7" s="13"/>
      <c r="C7" s="14"/>
      <c r="D7" s="15"/>
      <c r="E7" s="14"/>
      <c r="F7" s="14"/>
    </row>
    <row r="8" ht="29.9" customHeight="true" spans="1:6">
      <c r="A8" s="12"/>
      <c r="B8" s="12"/>
      <c r="C8" s="14"/>
      <c r="D8" s="15"/>
      <c r="E8" s="14"/>
      <c r="F8" s="14"/>
    </row>
    <row r="9" ht="21.95" customHeight="true" spans="1:6">
      <c r="A9" s="16" t="s">
        <v>30</v>
      </c>
      <c r="B9" s="17"/>
      <c r="C9" s="14"/>
      <c r="D9" s="15"/>
      <c r="E9" s="14"/>
      <c r="F9" s="14"/>
    </row>
    <row r="10" customHeight="true" spans="1:1">
      <c r="A10" t="s">
        <v>524</v>
      </c>
    </row>
  </sheetData>
  <mergeCells count="6">
    <mergeCell ref="A2:F2"/>
    <mergeCell ref="A3:B3"/>
    <mergeCell ref="C4:F4"/>
    <mergeCell ref="A9:B9"/>
    <mergeCell ref="A4:A5"/>
    <mergeCell ref="B4:B5"/>
  </mergeCells>
  <pageMargins left="0.75" right="0.75" top="1" bottom="1" header="0.5" footer="0.5"/>
  <pageSetup paperSize="9" scale="66"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false"/>
    <pageSetUpPr fitToPage="true"/>
  </sheetPr>
  <dimension ref="A1:S10"/>
  <sheetViews>
    <sheetView showZeros="0" workbookViewId="0">
      <selection activeCell="A1" sqref="A1"/>
    </sheetView>
  </sheetViews>
  <sheetFormatPr defaultColWidth="8" defaultRowHeight="14.25" customHeight="true"/>
  <cols>
    <col min="1" max="1" width="21.1416666666667" customWidth="true"/>
    <col min="2" max="2" width="35.2833333333333" customWidth="true"/>
    <col min="3" max="19" width="16.175" customWidth="true"/>
  </cols>
  <sheetData>
    <row r="1" ht="12" customHeight="true" spans="1:18">
      <c r="A1" s="151"/>
      <c r="J1" s="163"/>
      <c r="R1" s="18" t="s">
        <v>26</v>
      </c>
    </row>
    <row r="2" ht="36" customHeight="true" spans="1:19">
      <c r="A2" s="152" t="s">
        <v>27</v>
      </c>
      <c r="B2" s="30"/>
      <c r="C2" s="30"/>
      <c r="D2" s="30"/>
      <c r="E2" s="30"/>
      <c r="F2" s="30"/>
      <c r="G2" s="30"/>
      <c r="H2" s="30"/>
      <c r="I2" s="30"/>
      <c r="J2" s="52"/>
      <c r="K2" s="30"/>
      <c r="L2" s="30"/>
      <c r="M2" s="30"/>
      <c r="N2" s="30"/>
      <c r="O2" s="30"/>
      <c r="P2" s="30"/>
      <c r="Q2" s="30"/>
      <c r="R2" s="30"/>
      <c r="S2" s="30"/>
    </row>
    <row r="3" ht="20.25" customHeight="true" spans="1:19">
      <c r="A3" s="96" t="str">
        <f>"单位名称："&amp;"云南省滇中引水工程建设管理局"</f>
        <v>单位名称：云南省滇中引水工程建设管理局</v>
      </c>
      <c r="B3" s="4"/>
      <c r="C3" s="4"/>
      <c r="D3" s="4"/>
      <c r="E3" s="4"/>
      <c r="F3" s="4"/>
      <c r="G3" s="4"/>
      <c r="H3" s="4"/>
      <c r="I3" s="4"/>
      <c r="J3" s="164"/>
      <c r="K3" s="4"/>
      <c r="L3" s="4"/>
      <c r="M3" s="4"/>
      <c r="N3" s="19"/>
      <c r="O3" s="19"/>
      <c r="P3" s="19"/>
      <c r="Q3" s="19"/>
      <c r="R3" s="19" t="s">
        <v>2</v>
      </c>
      <c r="S3" s="19" t="s">
        <v>2</v>
      </c>
    </row>
    <row r="4" ht="18.75" customHeight="true" spans="1:19">
      <c r="A4" s="153" t="s">
        <v>28</v>
      </c>
      <c r="B4" s="154" t="s">
        <v>29</v>
      </c>
      <c r="C4" s="154" t="s">
        <v>30</v>
      </c>
      <c r="D4" s="155" t="s">
        <v>31</v>
      </c>
      <c r="E4" s="162"/>
      <c r="F4" s="162"/>
      <c r="G4" s="162"/>
      <c r="H4" s="162"/>
      <c r="I4" s="162"/>
      <c r="J4" s="165"/>
      <c r="K4" s="162"/>
      <c r="L4" s="162"/>
      <c r="M4" s="162"/>
      <c r="N4" s="170"/>
      <c r="O4" s="170" t="s">
        <v>20</v>
      </c>
      <c r="P4" s="170"/>
      <c r="Q4" s="170"/>
      <c r="R4" s="170"/>
      <c r="S4" s="170"/>
    </row>
    <row r="5" ht="18" customHeight="true" spans="1:19">
      <c r="A5" s="156"/>
      <c r="B5" s="157"/>
      <c r="C5" s="157"/>
      <c r="D5" s="157" t="s">
        <v>32</v>
      </c>
      <c r="E5" s="157" t="s">
        <v>33</v>
      </c>
      <c r="F5" s="157" t="s">
        <v>34</v>
      </c>
      <c r="G5" s="157" t="s">
        <v>35</v>
      </c>
      <c r="H5" s="157" t="s">
        <v>36</v>
      </c>
      <c r="I5" s="166" t="s">
        <v>37</v>
      </c>
      <c r="J5" s="167"/>
      <c r="K5" s="166" t="s">
        <v>38</v>
      </c>
      <c r="L5" s="166" t="s">
        <v>39</v>
      </c>
      <c r="M5" s="166" t="s">
        <v>40</v>
      </c>
      <c r="N5" s="171" t="s">
        <v>41</v>
      </c>
      <c r="O5" s="172" t="s">
        <v>32</v>
      </c>
      <c r="P5" s="172" t="s">
        <v>33</v>
      </c>
      <c r="Q5" s="172" t="s">
        <v>34</v>
      </c>
      <c r="R5" s="172" t="s">
        <v>35</v>
      </c>
      <c r="S5" s="172" t="s">
        <v>42</v>
      </c>
    </row>
    <row r="6" ht="29.25" customHeight="true" spans="1:19">
      <c r="A6" s="158"/>
      <c r="B6" s="159"/>
      <c r="C6" s="159"/>
      <c r="D6" s="159"/>
      <c r="E6" s="159"/>
      <c r="F6" s="159"/>
      <c r="G6" s="159"/>
      <c r="H6" s="159"/>
      <c r="I6" s="168" t="s">
        <v>32</v>
      </c>
      <c r="J6" s="168" t="s">
        <v>43</v>
      </c>
      <c r="K6" s="168" t="s">
        <v>38</v>
      </c>
      <c r="L6" s="168" t="s">
        <v>39</v>
      </c>
      <c r="M6" s="168" t="s">
        <v>40</v>
      </c>
      <c r="N6" s="168" t="s">
        <v>41</v>
      </c>
      <c r="O6" s="168"/>
      <c r="P6" s="168"/>
      <c r="Q6" s="168"/>
      <c r="R6" s="168"/>
      <c r="S6" s="168"/>
    </row>
    <row r="7" ht="16.5" customHeight="true" spans="1:19">
      <c r="A7" s="135">
        <v>1</v>
      </c>
      <c r="B7" s="26">
        <v>2</v>
      </c>
      <c r="C7" s="26">
        <v>3</v>
      </c>
      <c r="D7" s="26">
        <v>4</v>
      </c>
      <c r="E7" s="135">
        <v>5</v>
      </c>
      <c r="F7" s="26">
        <v>6</v>
      </c>
      <c r="G7" s="26">
        <v>7</v>
      </c>
      <c r="H7" s="135">
        <v>8</v>
      </c>
      <c r="I7" s="26">
        <v>9</v>
      </c>
      <c r="J7" s="36">
        <v>10</v>
      </c>
      <c r="K7" s="36">
        <v>11</v>
      </c>
      <c r="L7" s="169">
        <v>12</v>
      </c>
      <c r="M7" s="36">
        <v>13</v>
      </c>
      <c r="N7" s="36">
        <v>14</v>
      </c>
      <c r="O7" s="36">
        <v>15</v>
      </c>
      <c r="P7" s="36">
        <v>16</v>
      </c>
      <c r="Q7" s="36">
        <v>17</v>
      </c>
      <c r="R7" s="36">
        <v>18</v>
      </c>
      <c r="S7" s="36">
        <v>19</v>
      </c>
    </row>
    <row r="8" ht="31.4" customHeight="true" spans="1:19">
      <c r="A8" s="31" t="s">
        <v>44</v>
      </c>
      <c r="B8" s="31" t="s">
        <v>45</v>
      </c>
      <c r="C8" s="14">
        <v>2271007052.63</v>
      </c>
      <c r="D8" s="125">
        <v>2271007052.63</v>
      </c>
      <c r="E8" s="89">
        <v>2271007052.63</v>
      </c>
      <c r="F8" s="89"/>
      <c r="G8" s="89"/>
      <c r="H8" s="89"/>
      <c r="I8" s="89"/>
      <c r="J8" s="89"/>
      <c r="K8" s="89"/>
      <c r="L8" s="89"/>
      <c r="M8" s="89"/>
      <c r="N8" s="89"/>
      <c r="O8" s="89"/>
      <c r="P8" s="89"/>
      <c r="Q8" s="89"/>
      <c r="R8" s="89"/>
      <c r="S8" s="89"/>
    </row>
    <row r="9" ht="31.4" customHeight="true" spans="1:19">
      <c r="A9" s="133" t="s">
        <v>46</v>
      </c>
      <c r="B9" s="133" t="s">
        <v>45</v>
      </c>
      <c r="C9" s="14">
        <v>2271007052.63</v>
      </c>
      <c r="D9" s="125">
        <v>2271007052.63</v>
      </c>
      <c r="E9" s="89">
        <v>2271007052.63</v>
      </c>
      <c r="F9" s="89"/>
      <c r="G9" s="89"/>
      <c r="H9" s="89"/>
      <c r="I9" s="89"/>
      <c r="J9" s="89"/>
      <c r="K9" s="89"/>
      <c r="L9" s="89"/>
      <c r="M9" s="89"/>
      <c r="N9" s="89"/>
      <c r="O9" s="89"/>
      <c r="P9" s="89"/>
      <c r="Q9" s="89"/>
      <c r="R9" s="89"/>
      <c r="S9" s="89"/>
    </row>
    <row r="10" ht="16.5" customHeight="true" spans="1:19">
      <c r="A10" s="160" t="s">
        <v>30</v>
      </c>
      <c r="B10" s="161"/>
      <c r="C10" s="125">
        <v>2271007052.63</v>
      </c>
      <c r="D10" s="125">
        <v>2271007052.63</v>
      </c>
      <c r="E10" s="89">
        <v>2271007052.63</v>
      </c>
      <c r="F10" s="89"/>
      <c r="G10" s="89"/>
      <c r="H10" s="89"/>
      <c r="I10" s="89"/>
      <c r="J10" s="89"/>
      <c r="K10" s="89"/>
      <c r="L10" s="89"/>
      <c r="M10" s="89"/>
      <c r="N10" s="89"/>
      <c r="O10" s="89"/>
      <c r="P10" s="89"/>
      <c r="Q10" s="89"/>
      <c r="R10" s="89"/>
      <c r="S10" s="89"/>
    </row>
  </sheetData>
  <mergeCells count="20">
    <mergeCell ref="R1:S1"/>
    <mergeCell ref="A2:S2"/>
    <mergeCell ref="A3:D3"/>
    <mergeCell ref="R3:S3"/>
    <mergeCell ref="D4:N4"/>
    <mergeCell ref="O4:S4"/>
    <mergeCell ref="I5:N5"/>
    <mergeCell ref="A4:A6"/>
    <mergeCell ref="B4:B6"/>
    <mergeCell ref="C4:C6"/>
    <mergeCell ref="D5:D6"/>
    <mergeCell ref="E5:E6"/>
    <mergeCell ref="F5:F6"/>
    <mergeCell ref="G5:G6"/>
    <mergeCell ref="H5:H6"/>
    <mergeCell ref="O5:O6"/>
    <mergeCell ref="P5:P6"/>
    <mergeCell ref="Q5:Q6"/>
    <mergeCell ref="R5:R6"/>
    <mergeCell ref="S5:S6"/>
  </mergeCells>
  <pageMargins left="0.236111111111111" right="0.156944444444444" top="1" bottom="1" header="0.5" footer="0.5"/>
  <pageSetup paperSize="9" scale="40" fitToHeight="0"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false"/>
    <pageSetUpPr fitToPage="true"/>
  </sheetPr>
  <dimension ref="A1:O27"/>
  <sheetViews>
    <sheetView showZeros="0" workbookViewId="0">
      <selection activeCell="A23" sqref="$A23:$XFD23"/>
    </sheetView>
  </sheetViews>
  <sheetFormatPr defaultColWidth="9.14166666666667" defaultRowHeight="14.25" customHeight="true"/>
  <cols>
    <col min="1" max="1" width="14.2833333333333" customWidth="true"/>
    <col min="2" max="2" width="32.575" customWidth="true"/>
    <col min="3" max="6" width="18.85" customWidth="true"/>
    <col min="7" max="7" width="21.2833333333333" customWidth="true"/>
    <col min="8" max="9" width="18.85" customWidth="true"/>
    <col min="10" max="10" width="17.85" customWidth="true"/>
    <col min="11" max="15" width="18.85" customWidth="true"/>
  </cols>
  <sheetData>
    <row r="1" ht="15.75" customHeight="true" spans="15:15">
      <c r="O1" s="58" t="s">
        <v>47</v>
      </c>
    </row>
    <row r="2" ht="28.5" customHeight="true" spans="1:15">
      <c r="A2" s="30" t="s">
        <v>48</v>
      </c>
      <c r="B2" s="30"/>
      <c r="C2" s="30"/>
      <c r="D2" s="30"/>
      <c r="E2" s="30"/>
      <c r="F2" s="30"/>
      <c r="G2" s="30"/>
      <c r="H2" s="30"/>
      <c r="I2" s="30"/>
      <c r="J2" s="30"/>
      <c r="K2" s="30"/>
      <c r="L2" s="30"/>
      <c r="M2" s="30"/>
      <c r="N2" s="30"/>
      <c r="O2" s="30"/>
    </row>
    <row r="3" ht="15" customHeight="true" spans="1:15">
      <c r="A3" s="104" t="str">
        <f>"单位名称："&amp;"云南省滇中引水工程建设管理局"</f>
        <v>单位名称：云南省滇中引水工程建设管理局</v>
      </c>
      <c r="B3" s="105"/>
      <c r="C3" s="61"/>
      <c r="D3" s="61"/>
      <c r="E3" s="61"/>
      <c r="F3" s="61"/>
      <c r="G3" s="4"/>
      <c r="H3" s="61"/>
      <c r="I3" s="61"/>
      <c r="J3" s="4"/>
      <c r="K3" s="61"/>
      <c r="L3" s="61"/>
      <c r="M3" s="4"/>
      <c r="N3" s="4"/>
      <c r="O3" s="108" t="s">
        <v>2</v>
      </c>
    </row>
    <row r="4" ht="18.75" customHeight="true" spans="1:15">
      <c r="A4" s="21" t="s">
        <v>49</v>
      </c>
      <c r="B4" s="21" t="s">
        <v>50</v>
      </c>
      <c r="C4" s="9" t="s">
        <v>30</v>
      </c>
      <c r="D4" s="64" t="s">
        <v>33</v>
      </c>
      <c r="E4" s="64"/>
      <c r="F4" s="64"/>
      <c r="G4" s="150" t="s">
        <v>34</v>
      </c>
      <c r="H4" s="21" t="s">
        <v>35</v>
      </c>
      <c r="I4" s="21" t="s">
        <v>51</v>
      </c>
      <c r="J4" s="6" t="s">
        <v>52</v>
      </c>
      <c r="K4" s="69" t="s">
        <v>53</v>
      </c>
      <c r="L4" s="69" t="s">
        <v>54</v>
      </c>
      <c r="M4" s="69" t="s">
        <v>55</v>
      </c>
      <c r="N4" s="69" t="s">
        <v>56</v>
      </c>
      <c r="O4" s="94" t="s">
        <v>57</v>
      </c>
    </row>
    <row r="5" ht="30" customHeight="true" spans="1:15">
      <c r="A5" s="29"/>
      <c r="B5" s="29"/>
      <c r="C5" s="29"/>
      <c r="D5" s="64" t="s">
        <v>32</v>
      </c>
      <c r="E5" s="64" t="s">
        <v>58</v>
      </c>
      <c r="F5" s="64" t="s">
        <v>59</v>
      </c>
      <c r="G5" s="29"/>
      <c r="H5" s="29"/>
      <c r="I5" s="29"/>
      <c r="J5" s="64" t="s">
        <v>32</v>
      </c>
      <c r="K5" s="88" t="s">
        <v>53</v>
      </c>
      <c r="L5" s="88" t="s">
        <v>54</v>
      </c>
      <c r="M5" s="88" t="s">
        <v>55</v>
      </c>
      <c r="N5" s="88" t="s">
        <v>56</v>
      </c>
      <c r="O5" s="88" t="s">
        <v>57</v>
      </c>
    </row>
    <row r="6" ht="16.5" customHeight="true" spans="1:15">
      <c r="A6" s="64">
        <v>1</v>
      </c>
      <c r="B6" s="64">
        <v>2</v>
      </c>
      <c r="C6" s="64">
        <v>3</v>
      </c>
      <c r="D6" s="64">
        <v>4</v>
      </c>
      <c r="E6" s="64">
        <v>5</v>
      </c>
      <c r="F6" s="64">
        <v>6</v>
      </c>
      <c r="G6" s="64">
        <v>7</v>
      </c>
      <c r="H6" s="53">
        <v>8</v>
      </c>
      <c r="I6" s="53">
        <v>9</v>
      </c>
      <c r="J6" s="53">
        <v>10</v>
      </c>
      <c r="K6" s="53">
        <v>11</v>
      </c>
      <c r="L6" s="53">
        <v>12</v>
      </c>
      <c r="M6" s="53">
        <v>13</v>
      </c>
      <c r="N6" s="53">
        <v>14</v>
      </c>
      <c r="O6" s="64">
        <v>15</v>
      </c>
    </row>
    <row r="7" ht="20.25" customHeight="true" spans="1:15">
      <c r="A7" s="31" t="s">
        <v>60</v>
      </c>
      <c r="B7" s="31" t="s">
        <v>61</v>
      </c>
      <c r="C7" s="125">
        <v>3427356.42</v>
      </c>
      <c r="D7" s="125">
        <v>3427356.42</v>
      </c>
      <c r="E7" s="125">
        <v>3427356.42</v>
      </c>
      <c r="F7" s="125"/>
      <c r="G7" s="89"/>
      <c r="H7" s="125"/>
      <c r="I7" s="125"/>
      <c r="J7" s="125"/>
      <c r="K7" s="125"/>
      <c r="L7" s="125"/>
      <c r="M7" s="89"/>
      <c r="N7" s="125"/>
      <c r="O7" s="125"/>
    </row>
    <row r="8" ht="20.25" customHeight="true" spans="1:15">
      <c r="A8" s="133" t="s">
        <v>62</v>
      </c>
      <c r="B8" s="133" t="s">
        <v>63</v>
      </c>
      <c r="C8" s="125">
        <v>3313208.09</v>
      </c>
      <c r="D8" s="125">
        <v>3313208.09</v>
      </c>
      <c r="E8" s="125">
        <v>3313208.09</v>
      </c>
      <c r="F8" s="125"/>
      <c r="G8" s="89"/>
      <c r="H8" s="125"/>
      <c r="I8" s="125"/>
      <c r="J8" s="125"/>
      <c r="K8" s="125"/>
      <c r="L8" s="125"/>
      <c r="M8" s="89"/>
      <c r="N8" s="125"/>
      <c r="O8" s="125"/>
    </row>
    <row r="9" ht="20.25" customHeight="true" spans="1:15">
      <c r="A9" s="134" t="s">
        <v>64</v>
      </c>
      <c r="B9" s="134" t="s">
        <v>65</v>
      </c>
      <c r="C9" s="125">
        <v>3240</v>
      </c>
      <c r="D9" s="125">
        <v>3240</v>
      </c>
      <c r="E9" s="125">
        <v>3240</v>
      </c>
      <c r="F9" s="125"/>
      <c r="G9" s="89"/>
      <c r="H9" s="125"/>
      <c r="I9" s="125"/>
      <c r="J9" s="125"/>
      <c r="K9" s="125"/>
      <c r="L9" s="125"/>
      <c r="M9" s="89"/>
      <c r="N9" s="125"/>
      <c r="O9" s="125"/>
    </row>
    <row r="10" ht="20.25" customHeight="true" spans="1:15">
      <c r="A10" s="134" t="s">
        <v>66</v>
      </c>
      <c r="B10" s="134" t="s">
        <v>67</v>
      </c>
      <c r="C10" s="125">
        <v>540</v>
      </c>
      <c r="D10" s="125">
        <v>540</v>
      </c>
      <c r="E10" s="125">
        <v>540</v>
      </c>
      <c r="F10" s="125"/>
      <c r="G10" s="89"/>
      <c r="H10" s="125"/>
      <c r="I10" s="125"/>
      <c r="J10" s="125"/>
      <c r="K10" s="125"/>
      <c r="L10" s="125"/>
      <c r="M10" s="89"/>
      <c r="N10" s="125"/>
      <c r="O10" s="125"/>
    </row>
    <row r="11" ht="20.25" customHeight="true" spans="1:15">
      <c r="A11" s="134" t="s">
        <v>68</v>
      </c>
      <c r="B11" s="134" t="s">
        <v>69</v>
      </c>
      <c r="C11" s="125">
        <v>3309428.09</v>
      </c>
      <c r="D11" s="125">
        <v>3309428.09</v>
      </c>
      <c r="E11" s="125">
        <v>3309428.09</v>
      </c>
      <c r="F11" s="125"/>
      <c r="G11" s="89"/>
      <c r="H11" s="125"/>
      <c r="I11" s="125"/>
      <c r="J11" s="125"/>
      <c r="K11" s="125"/>
      <c r="L11" s="125"/>
      <c r="M11" s="89"/>
      <c r="N11" s="125"/>
      <c r="O11" s="125"/>
    </row>
    <row r="12" ht="20.25" customHeight="true" spans="1:15">
      <c r="A12" s="133" t="s">
        <v>70</v>
      </c>
      <c r="B12" s="133" t="s">
        <v>71</v>
      </c>
      <c r="C12" s="125">
        <v>114148.33</v>
      </c>
      <c r="D12" s="125">
        <v>114148.33</v>
      </c>
      <c r="E12" s="125">
        <v>114148.33</v>
      </c>
      <c r="F12" s="125"/>
      <c r="G12" s="89"/>
      <c r="H12" s="125"/>
      <c r="I12" s="125"/>
      <c r="J12" s="125"/>
      <c r="K12" s="125"/>
      <c r="L12" s="125"/>
      <c r="M12" s="89"/>
      <c r="N12" s="125"/>
      <c r="O12" s="125"/>
    </row>
    <row r="13" ht="20.25" customHeight="true" spans="1:15">
      <c r="A13" s="134" t="s">
        <v>72</v>
      </c>
      <c r="B13" s="134" t="s">
        <v>71</v>
      </c>
      <c r="C13" s="125">
        <v>114148.33</v>
      </c>
      <c r="D13" s="125">
        <v>114148.33</v>
      </c>
      <c r="E13" s="125">
        <v>114148.33</v>
      </c>
      <c r="F13" s="125"/>
      <c r="G13" s="89"/>
      <c r="H13" s="125"/>
      <c r="I13" s="125"/>
      <c r="J13" s="125"/>
      <c r="K13" s="125"/>
      <c r="L13" s="125"/>
      <c r="M13" s="89"/>
      <c r="N13" s="125"/>
      <c r="O13" s="125"/>
    </row>
    <row r="14" ht="20.25" customHeight="true" spans="1:15">
      <c r="A14" s="31" t="s">
        <v>73</v>
      </c>
      <c r="B14" s="31" t="s">
        <v>74</v>
      </c>
      <c r="C14" s="125">
        <v>3190071.83</v>
      </c>
      <c r="D14" s="125">
        <v>3190071.83</v>
      </c>
      <c r="E14" s="125">
        <v>3190071.83</v>
      </c>
      <c r="F14" s="125"/>
      <c r="G14" s="89"/>
      <c r="H14" s="125"/>
      <c r="I14" s="125"/>
      <c r="J14" s="125"/>
      <c r="K14" s="125"/>
      <c r="L14" s="125"/>
      <c r="M14" s="89"/>
      <c r="N14" s="125"/>
      <c r="O14" s="125"/>
    </row>
    <row r="15" ht="20.25" customHeight="true" spans="1:15">
      <c r="A15" s="133" t="s">
        <v>75</v>
      </c>
      <c r="B15" s="133" t="s">
        <v>76</v>
      </c>
      <c r="C15" s="125">
        <v>3190071.83</v>
      </c>
      <c r="D15" s="125">
        <v>3190071.83</v>
      </c>
      <c r="E15" s="125">
        <v>3190071.83</v>
      </c>
      <c r="F15" s="125"/>
      <c r="G15" s="89"/>
      <c r="H15" s="125"/>
      <c r="I15" s="125"/>
      <c r="J15" s="125"/>
      <c r="K15" s="125"/>
      <c r="L15" s="125"/>
      <c r="M15" s="89"/>
      <c r="N15" s="125"/>
      <c r="O15" s="125"/>
    </row>
    <row r="16" ht="20.25" customHeight="true" spans="1:15">
      <c r="A16" s="134" t="s">
        <v>77</v>
      </c>
      <c r="B16" s="134" t="s">
        <v>78</v>
      </c>
      <c r="C16" s="125">
        <v>824377.37</v>
      </c>
      <c r="D16" s="125">
        <v>824377.37</v>
      </c>
      <c r="E16" s="125">
        <v>824377.37</v>
      </c>
      <c r="F16" s="125"/>
      <c r="G16" s="89"/>
      <c r="H16" s="125"/>
      <c r="I16" s="125"/>
      <c r="J16" s="125"/>
      <c r="K16" s="125"/>
      <c r="L16" s="125"/>
      <c r="M16" s="89"/>
      <c r="N16" s="125"/>
      <c r="O16" s="125"/>
    </row>
    <row r="17" ht="20.25" customHeight="true" spans="1:15">
      <c r="A17" s="134" t="s">
        <v>79</v>
      </c>
      <c r="B17" s="134" t="s">
        <v>80</v>
      </c>
      <c r="C17" s="125">
        <v>1244015.21</v>
      </c>
      <c r="D17" s="125">
        <v>1244015.21</v>
      </c>
      <c r="E17" s="125">
        <v>1244015.21</v>
      </c>
      <c r="F17" s="125"/>
      <c r="G17" s="89"/>
      <c r="H17" s="125"/>
      <c r="I17" s="125"/>
      <c r="J17" s="125"/>
      <c r="K17" s="125"/>
      <c r="L17" s="125"/>
      <c r="M17" s="89"/>
      <c r="N17" s="125"/>
      <c r="O17" s="125"/>
    </row>
    <row r="18" ht="20.25" customHeight="true" spans="1:15">
      <c r="A18" s="134" t="s">
        <v>81</v>
      </c>
      <c r="B18" s="134" t="s">
        <v>82</v>
      </c>
      <c r="C18" s="125">
        <v>1056568.75</v>
      </c>
      <c r="D18" s="125">
        <v>1056568.75</v>
      </c>
      <c r="E18" s="125">
        <v>1056568.75</v>
      </c>
      <c r="F18" s="125"/>
      <c r="G18" s="89"/>
      <c r="H18" s="125"/>
      <c r="I18" s="125"/>
      <c r="J18" s="125"/>
      <c r="K18" s="125"/>
      <c r="L18" s="125"/>
      <c r="M18" s="89"/>
      <c r="N18" s="125"/>
      <c r="O18" s="125"/>
    </row>
    <row r="19" ht="20.25" customHeight="true" spans="1:15">
      <c r="A19" s="134" t="s">
        <v>83</v>
      </c>
      <c r="B19" s="134" t="s">
        <v>84</v>
      </c>
      <c r="C19" s="125">
        <v>65110.5</v>
      </c>
      <c r="D19" s="125">
        <v>65110.5</v>
      </c>
      <c r="E19" s="125">
        <v>65110.5</v>
      </c>
      <c r="F19" s="125"/>
      <c r="G19" s="89"/>
      <c r="H19" s="125"/>
      <c r="I19" s="125"/>
      <c r="J19" s="125"/>
      <c r="K19" s="125"/>
      <c r="L19" s="125"/>
      <c r="M19" s="89"/>
      <c r="N19" s="125"/>
      <c r="O19" s="125"/>
    </row>
    <row r="20" ht="20.25" customHeight="true" spans="1:15">
      <c r="A20" s="31" t="s">
        <v>85</v>
      </c>
      <c r="B20" s="31" t="s">
        <v>86</v>
      </c>
      <c r="C20" s="125">
        <v>2261876265.47</v>
      </c>
      <c r="D20" s="125">
        <v>2261876265.47</v>
      </c>
      <c r="E20" s="125">
        <v>26416765.47</v>
      </c>
      <c r="F20" s="125">
        <v>2235459500</v>
      </c>
      <c r="G20" s="89"/>
      <c r="H20" s="125"/>
      <c r="I20" s="125"/>
      <c r="J20" s="125"/>
      <c r="K20" s="125"/>
      <c r="L20" s="125"/>
      <c r="M20" s="89"/>
      <c r="N20" s="125"/>
      <c r="O20" s="125"/>
    </row>
    <row r="21" ht="20.25" customHeight="true" spans="1:15">
      <c r="A21" s="133" t="s">
        <v>87</v>
      </c>
      <c r="B21" s="133" t="s">
        <v>88</v>
      </c>
      <c r="C21" s="125">
        <v>2261876265.47</v>
      </c>
      <c r="D21" s="125">
        <v>2261876265.47</v>
      </c>
      <c r="E21" s="125">
        <v>26416765.47</v>
      </c>
      <c r="F21" s="125">
        <v>2235459500</v>
      </c>
      <c r="G21" s="89"/>
      <c r="H21" s="125"/>
      <c r="I21" s="125"/>
      <c r="J21" s="125"/>
      <c r="K21" s="125"/>
      <c r="L21" s="125"/>
      <c r="M21" s="89"/>
      <c r="N21" s="125"/>
      <c r="O21" s="125"/>
    </row>
    <row r="22" ht="20.25" customHeight="true" spans="1:15">
      <c r="A22" s="134" t="s">
        <v>89</v>
      </c>
      <c r="B22" s="134" t="s">
        <v>90</v>
      </c>
      <c r="C22" s="125">
        <v>11537822.92</v>
      </c>
      <c r="D22" s="125">
        <v>11537822.92</v>
      </c>
      <c r="E22" s="125">
        <v>11507822.92</v>
      </c>
      <c r="F22" s="125">
        <v>30000</v>
      </c>
      <c r="G22" s="89"/>
      <c r="H22" s="125"/>
      <c r="I22" s="125"/>
      <c r="J22" s="125"/>
      <c r="K22" s="125"/>
      <c r="L22" s="125"/>
      <c r="M22" s="89"/>
      <c r="N22" s="125"/>
      <c r="O22" s="125"/>
    </row>
    <row r="23" ht="20.25" customHeight="true" spans="1:15">
      <c r="A23" s="134" t="s">
        <v>91</v>
      </c>
      <c r="B23" s="134" t="s">
        <v>92</v>
      </c>
      <c r="C23" s="125">
        <v>2250338442.55</v>
      </c>
      <c r="D23" s="125">
        <v>2250338442.55</v>
      </c>
      <c r="E23" s="125">
        <v>14908942.55</v>
      </c>
      <c r="F23" s="125">
        <v>2235429500</v>
      </c>
      <c r="G23" s="89"/>
      <c r="H23" s="125"/>
      <c r="I23" s="125"/>
      <c r="J23" s="125"/>
      <c r="K23" s="125"/>
      <c r="L23" s="125"/>
      <c r="M23" s="89"/>
      <c r="N23" s="125"/>
      <c r="O23" s="125"/>
    </row>
    <row r="24" ht="20.25" customHeight="true" spans="1:15">
      <c r="A24" s="31" t="s">
        <v>93</v>
      </c>
      <c r="B24" s="31" t="s">
        <v>94</v>
      </c>
      <c r="C24" s="125">
        <v>2513358.91</v>
      </c>
      <c r="D24" s="125">
        <v>2513358.91</v>
      </c>
      <c r="E24" s="125">
        <v>2513358.91</v>
      </c>
      <c r="F24" s="125"/>
      <c r="G24" s="89"/>
      <c r="H24" s="125"/>
      <c r="I24" s="125"/>
      <c r="J24" s="125"/>
      <c r="K24" s="125"/>
      <c r="L24" s="125"/>
      <c r="M24" s="89"/>
      <c r="N24" s="125"/>
      <c r="O24" s="125"/>
    </row>
    <row r="25" ht="20.25" customHeight="true" spans="1:15">
      <c r="A25" s="133" t="s">
        <v>95</v>
      </c>
      <c r="B25" s="133" t="s">
        <v>96</v>
      </c>
      <c r="C25" s="125">
        <v>2513358.91</v>
      </c>
      <c r="D25" s="125">
        <v>2513358.91</v>
      </c>
      <c r="E25" s="125">
        <v>2513358.91</v>
      </c>
      <c r="F25" s="125"/>
      <c r="G25" s="89"/>
      <c r="H25" s="125"/>
      <c r="I25" s="125"/>
      <c r="J25" s="125"/>
      <c r="K25" s="125"/>
      <c r="L25" s="125"/>
      <c r="M25" s="89"/>
      <c r="N25" s="125"/>
      <c r="O25" s="125"/>
    </row>
    <row r="26" ht="20.25" customHeight="true" spans="1:15">
      <c r="A26" s="134" t="s">
        <v>97</v>
      </c>
      <c r="B26" s="134" t="s">
        <v>98</v>
      </c>
      <c r="C26" s="125">
        <v>2513358.91</v>
      </c>
      <c r="D26" s="125">
        <v>2513358.91</v>
      </c>
      <c r="E26" s="125">
        <v>2513358.91</v>
      </c>
      <c r="F26" s="125"/>
      <c r="G26" s="89"/>
      <c r="H26" s="125"/>
      <c r="I26" s="125"/>
      <c r="J26" s="125"/>
      <c r="K26" s="125"/>
      <c r="L26" s="125"/>
      <c r="M26" s="89"/>
      <c r="N26" s="125"/>
      <c r="O26" s="125"/>
    </row>
    <row r="27" ht="17.25" customHeight="true" spans="1:15">
      <c r="A27" s="106" t="s">
        <v>99</v>
      </c>
      <c r="B27" s="107" t="s">
        <v>99</v>
      </c>
      <c r="C27" s="125">
        <v>2271007052.63</v>
      </c>
      <c r="D27" s="125">
        <v>2271007052.63</v>
      </c>
      <c r="E27" s="125">
        <v>35547552.63</v>
      </c>
      <c r="F27" s="125">
        <v>2235459500</v>
      </c>
      <c r="G27" s="89"/>
      <c r="H27" s="125"/>
      <c r="I27" s="125"/>
      <c r="J27" s="125"/>
      <c r="K27" s="125"/>
      <c r="L27" s="125"/>
      <c r="M27" s="89"/>
      <c r="N27" s="125"/>
      <c r="O27" s="125"/>
    </row>
  </sheetData>
  <mergeCells count="11">
    <mergeCell ref="A2:O2"/>
    <mergeCell ref="A3:L3"/>
    <mergeCell ref="D4:F4"/>
    <mergeCell ref="J4:O4"/>
    <mergeCell ref="A27:B27"/>
    <mergeCell ref="A4:A5"/>
    <mergeCell ref="B4:B5"/>
    <mergeCell ref="C4:C5"/>
    <mergeCell ref="G4:G5"/>
    <mergeCell ref="H4:H5"/>
    <mergeCell ref="I4:I5"/>
  </mergeCells>
  <pageMargins left="0.196527777777778" right="0.156944444444444" top="1" bottom="1" header="0.5" footer="0.5"/>
  <pageSetup paperSize="9" scale="46" fitToHeight="0"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false"/>
    <pageSetUpPr fitToPage="true"/>
  </sheetPr>
  <dimension ref="A1:D16"/>
  <sheetViews>
    <sheetView showZeros="0" workbookViewId="0">
      <selection activeCell="A1" sqref="A1"/>
    </sheetView>
  </sheetViews>
  <sheetFormatPr defaultColWidth="9.14166666666667" defaultRowHeight="14.25" customHeight="true" outlineLevelCol="3"/>
  <cols>
    <col min="1" max="1" width="49.2833333333333" customWidth="true"/>
    <col min="2" max="2" width="43.3166666666667" customWidth="true"/>
    <col min="3" max="3" width="48.575" customWidth="true"/>
    <col min="4" max="4" width="41.175" customWidth="true"/>
  </cols>
  <sheetData>
    <row r="1" customHeight="true" spans="4:4">
      <c r="D1" s="102" t="s">
        <v>100</v>
      </c>
    </row>
    <row r="2" ht="31.5" customHeight="true" spans="1:4">
      <c r="A2" s="47" t="s">
        <v>101</v>
      </c>
      <c r="B2" s="137"/>
      <c r="C2" s="137"/>
      <c r="D2" s="137"/>
    </row>
    <row r="3" ht="17.25" customHeight="true" spans="1:4">
      <c r="A3" s="2" t="str">
        <f>"单位名称："&amp;"云南省滇中引水工程建设管理局"</f>
        <v>单位名称：云南省滇中引水工程建设管理局</v>
      </c>
      <c r="B3" s="138"/>
      <c r="C3" s="138"/>
      <c r="D3" s="103" t="s">
        <v>2</v>
      </c>
    </row>
    <row r="4" ht="24.65" customHeight="true" spans="1:4">
      <c r="A4" s="6" t="s">
        <v>3</v>
      </c>
      <c r="B4" s="20"/>
      <c r="C4" s="6" t="s">
        <v>4</v>
      </c>
      <c r="D4" s="20"/>
    </row>
    <row r="5" ht="15.65" customHeight="true" spans="1:4">
      <c r="A5" s="9" t="s">
        <v>5</v>
      </c>
      <c r="B5" s="139" t="s">
        <v>6</v>
      </c>
      <c r="C5" s="9" t="s">
        <v>102</v>
      </c>
      <c r="D5" s="139" t="s">
        <v>6</v>
      </c>
    </row>
    <row r="6" ht="14.15" customHeight="true" spans="1:4">
      <c r="A6" s="29"/>
      <c r="B6" s="25"/>
      <c r="C6" s="29"/>
      <c r="D6" s="25"/>
    </row>
    <row r="7" ht="29.15" customHeight="true" spans="1:4">
      <c r="A7" s="140" t="s">
        <v>103</v>
      </c>
      <c r="B7" s="141">
        <v>2271007052.63</v>
      </c>
      <c r="C7" s="142" t="s">
        <v>104</v>
      </c>
      <c r="D7" s="141">
        <v>2271007052.63</v>
      </c>
    </row>
    <row r="8" ht="29.15" customHeight="true" spans="1:4">
      <c r="A8" s="143" t="s">
        <v>105</v>
      </c>
      <c r="B8" s="89">
        <v>2271007052.63</v>
      </c>
      <c r="C8" s="27" t="str">
        <f>"（一）"&amp;"社会保障和就业支出"</f>
        <v>（一）社会保障和就业支出</v>
      </c>
      <c r="D8" s="89">
        <v>3427356.42</v>
      </c>
    </row>
    <row r="9" ht="29.15" customHeight="true" spans="1:4">
      <c r="A9" s="143" t="s">
        <v>106</v>
      </c>
      <c r="B9" s="89"/>
      <c r="C9" s="27" t="str">
        <f>"（二）"&amp;"卫生健康支出"</f>
        <v>（二）卫生健康支出</v>
      </c>
      <c r="D9" s="89">
        <v>3190071.83</v>
      </c>
    </row>
    <row r="10" ht="29.15" customHeight="true" spans="1:4">
      <c r="A10" s="143" t="s">
        <v>107</v>
      </c>
      <c r="B10" s="89"/>
      <c r="C10" s="27" t="str">
        <f>"（三）"&amp;"农林水支出"</f>
        <v>（三）农林水支出</v>
      </c>
      <c r="D10" s="89">
        <v>2261876265.47</v>
      </c>
    </row>
    <row r="11" ht="29.15" customHeight="true" spans="1:4">
      <c r="A11" s="144" t="s">
        <v>108</v>
      </c>
      <c r="B11" s="145"/>
      <c r="C11" s="27" t="str">
        <f>"（四）"&amp;"住房保障支出"</f>
        <v>（四）住房保障支出</v>
      </c>
      <c r="D11" s="89">
        <v>2513358.91</v>
      </c>
    </row>
    <row r="12" ht="29.15" customHeight="true" spans="1:4">
      <c r="A12" s="143" t="s">
        <v>105</v>
      </c>
      <c r="B12" s="125"/>
      <c r="C12" s="146"/>
      <c r="D12" s="145"/>
    </row>
    <row r="13" ht="29.15" customHeight="true" spans="1:4">
      <c r="A13" s="147" t="s">
        <v>106</v>
      </c>
      <c r="B13" s="125"/>
      <c r="C13" s="146"/>
      <c r="D13" s="145"/>
    </row>
    <row r="14" ht="29.15" customHeight="true" spans="1:4">
      <c r="A14" s="147" t="s">
        <v>107</v>
      </c>
      <c r="B14" s="145"/>
      <c r="C14" s="146"/>
      <c r="D14" s="145"/>
    </row>
    <row r="15" ht="29.15" customHeight="true" spans="1:4">
      <c r="A15" s="148"/>
      <c r="B15" s="145"/>
      <c r="C15" s="149" t="s">
        <v>109</v>
      </c>
      <c r="D15" s="145"/>
    </row>
    <row r="16" ht="29.15" customHeight="true" spans="1:4">
      <c r="A16" s="148" t="s">
        <v>110</v>
      </c>
      <c r="B16" s="145">
        <v>2271007052.63</v>
      </c>
      <c r="C16" s="146" t="s">
        <v>25</v>
      </c>
      <c r="D16" s="145">
        <v>2271007052.63</v>
      </c>
    </row>
  </sheetData>
  <mergeCells count="8">
    <mergeCell ref="A2:D2"/>
    <mergeCell ref="A3:B3"/>
    <mergeCell ref="A4:B4"/>
    <mergeCell ref="C4:D4"/>
    <mergeCell ref="A5:A6"/>
    <mergeCell ref="B5:B6"/>
    <mergeCell ref="C5:C6"/>
    <mergeCell ref="D5:D6"/>
  </mergeCells>
  <pageMargins left="0.75" right="0.75" top="1" bottom="1" header="0.5" footer="0.5"/>
  <pageSetup paperSize="9" scale="67" fitToHeight="0"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false"/>
    <pageSetUpPr fitToPage="true"/>
  </sheetPr>
  <dimension ref="A1:G27"/>
  <sheetViews>
    <sheetView showZeros="0" topLeftCell="A3" workbookViewId="0">
      <selection activeCell="F27" sqref="F27"/>
    </sheetView>
  </sheetViews>
  <sheetFormatPr defaultColWidth="9.14166666666667" defaultRowHeight="14.25" customHeight="true" outlineLevelCol="6"/>
  <cols>
    <col min="1" max="1" width="20.1416666666667" customWidth="true"/>
    <col min="2" max="2" width="37.3166666666667" customWidth="true"/>
    <col min="3" max="3" width="24.2833333333333" customWidth="true"/>
    <col min="4" max="6" width="25.0333333333333" customWidth="true"/>
    <col min="7" max="7" width="24.2833333333333" customWidth="true"/>
  </cols>
  <sheetData>
    <row r="1" ht="12" customHeight="true" spans="4:7">
      <c r="D1" s="116"/>
      <c r="F1" s="58"/>
      <c r="G1" s="58" t="s">
        <v>111</v>
      </c>
    </row>
    <row r="2" ht="39" customHeight="true" spans="1:7">
      <c r="A2" s="1" t="s">
        <v>112</v>
      </c>
      <c r="B2" s="1"/>
      <c r="C2" s="1"/>
      <c r="D2" s="1"/>
      <c r="E2" s="1"/>
      <c r="F2" s="1"/>
      <c r="G2" s="1"/>
    </row>
    <row r="3" ht="18" customHeight="true" spans="1:7">
      <c r="A3" s="2" t="str">
        <f>"单位名称："&amp;"云南省滇中引水工程建设管理局"</f>
        <v>单位名称：云南省滇中引水工程建设管理局</v>
      </c>
      <c r="F3" s="108"/>
      <c r="G3" s="108" t="s">
        <v>2</v>
      </c>
    </row>
    <row r="4" ht="20.25" customHeight="true" spans="1:7">
      <c r="A4" s="127" t="s">
        <v>113</v>
      </c>
      <c r="B4" s="128"/>
      <c r="C4" s="129" t="s">
        <v>30</v>
      </c>
      <c r="D4" s="7" t="s">
        <v>58</v>
      </c>
      <c r="E4" s="7"/>
      <c r="F4" s="20"/>
      <c r="G4" s="129" t="s">
        <v>59</v>
      </c>
    </row>
    <row r="5" ht="20.25" customHeight="true" spans="1:7">
      <c r="A5" s="130" t="s">
        <v>49</v>
      </c>
      <c r="B5" s="131" t="s">
        <v>50</v>
      </c>
      <c r="C5" s="97"/>
      <c r="D5" s="97" t="s">
        <v>32</v>
      </c>
      <c r="E5" s="97" t="s">
        <v>114</v>
      </c>
      <c r="F5" s="97" t="s">
        <v>115</v>
      </c>
      <c r="G5" s="97"/>
    </row>
    <row r="6" ht="13.5" customHeight="true" spans="1:7">
      <c r="A6" s="132" t="s">
        <v>116</v>
      </c>
      <c r="B6" s="132" t="s">
        <v>117</v>
      </c>
      <c r="C6" s="132" t="s">
        <v>118</v>
      </c>
      <c r="D6" s="64"/>
      <c r="E6" s="132" t="s">
        <v>119</v>
      </c>
      <c r="F6" s="132" t="s">
        <v>120</v>
      </c>
      <c r="G6" s="132" t="s">
        <v>121</v>
      </c>
    </row>
    <row r="7" ht="18" customHeight="true" spans="1:7">
      <c r="A7" s="31" t="s">
        <v>60</v>
      </c>
      <c r="B7" s="31" t="s">
        <v>61</v>
      </c>
      <c r="C7" s="14">
        <v>3427356.42</v>
      </c>
      <c r="D7" s="14">
        <v>3427356.42</v>
      </c>
      <c r="E7" s="14">
        <v>3423576.42</v>
      </c>
      <c r="F7" s="14">
        <v>3780</v>
      </c>
      <c r="G7" s="14"/>
    </row>
    <row r="8" ht="18" customHeight="true" spans="1:7">
      <c r="A8" s="31" t="s">
        <v>62</v>
      </c>
      <c r="B8" s="133" t="s">
        <v>63</v>
      </c>
      <c r="C8" s="14">
        <v>3313208.09</v>
      </c>
      <c r="D8" s="14">
        <v>3313208.09</v>
      </c>
      <c r="E8" s="14">
        <v>3309428.09</v>
      </c>
      <c r="F8" s="14">
        <v>3780</v>
      </c>
      <c r="G8" s="14"/>
    </row>
    <row r="9" ht="18" customHeight="true" spans="1:7">
      <c r="A9" s="31" t="s">
        <v>64</v>
      </c>
      <c r="B9" s="134" t="s">
        <v>65</v>
      </c>
      <c r="C9" s="14">
        <v>3240</v>
      </c>
      <c r="D9" s="14">
        <v>3240</v>
      </c>
      <c r="E9" s="14"/>
      <c r="F9" s="14">
        <v>3240</v>
      </c>
      <c r="G9" s="14"/>
    </row>
    <row r="10" ht="18" customHeight="true" spans="1:7">
      <c r="A10" s="31" t="s">
        <v>66</v>
      </c>
      <c r="B10" s="134" t="s">
        <v>67</v>
      </c>
      <c r="C10" s="14">
        <v>540</v>
      </c>
      <c r="D10" s="14">
        <v>540</v>
      </c>
      <c r="E10" s="14"/>
      <c r="F10" s="14">
        <v>540</v>
      </c>
      <c r="G10" s="14"/>
    </row>
    <row r="11" ht="18" customHeight="true" spans="1:7">
      <c r="A11" s="31" t="s">
        <v>68</v>
      </c>
      <c r="B11" s="134" t="s">
        <v>69</v>
      </c>
      <c r="C11" s="14">
        <v>3309428.09</v>
      </c>
      <c r="D11" s="14">
        <v>3309428.09</v>
      </c>
      <c r="E11" s="14">
        <v>3309428.09</v>
      </c>
      <c r="F11" s="14"/>
      <c r="G11" s="14"/>
    </row>
    <row r="12" ht="18" customHeight="true" spans="1:7">
      <c r="A12" s="31" t="s">
        <v>70</v>
      </c>
      <c r="B12" s="133" t="s">
        <v>71</v>
      </c>
      <c r="C12" s="14">
        <v>114148.33</v>
      </c>
      <c r="D12" s="14">
        <v>114148.33</v>
      </c>
      <c r="E12" s="14">
        <v>114148.33</v>
      </c>
      <c r="F12" s="14"/>
      <c r="G12" s="14"/>
    </row>
    <row r="13" ht="18" customHeight="true" spans="1:7">
      <c r="A13" s="31" t="s">
        <v>72</v>
      </c>
      <c r="B13" s="134" t="s">
        <v>71</v>
      </c>
      <c r="C13" s="14">
        <v>114148.33</v>
      </c>
      <c r="D13" s="14">
        <v>114148.33</v>
      </c>
      <c r="E13" s="14">
        <v>114148.33</v>
      </c>
      <c r="F13" s="14"/>
      <c r="G13" s="14"/>
    </row>
    <row r="14" ht="18" customHeight="true" spans="1:7">
      <c r="A14" s="31" t="s">
        <v>73</v>
      </c>
      <c r="B14" s="31" t="s">
        <v>74</v>
      </c>
      <c r="C14" s="14">
        <v>3190071.83</v>
      </c>
      <c r="D14" s="14">
        <v>3190071.83</v>
      </c>
      <c r="E14" s="14">
        <v>3190071.83</v>
      </c>
      <c r="F14" s="14"/>
      <c r="G14" s="14"/>
    </row>
    <row r="15" ht="18" customHeight="true" spans="1:7">
      <c r="A15" s="31" t="s">
        <v>75</v>
      </c>
      <c r="B15" s="133" t="s">
        <v>76</v>
      </c>
      <c r="C15" s="14">
        <v>3190071.83</v>
      </c>
      <c r="D15" s="14">
        <v>3190071.83</v>
      </c>
      <c r="E15" s="14">
        <v>3190071.83</v>
      </c>
      <c r="F15" s="14"/>
      <c r="G15" s="14"/>
    </row>
    <row r="16" ht="18" customHeight="true" spans="1:7">
      <c r="A16" s="31" t="s">
        <v>77</v>
      </c>
      <c r="B16" s="134" t="s">
        <v>78</v>
      </c>
      <c r="C16" s="14">
        <v>824377.37</v>
      </c>
      <c r="D16" s="14">
        <v>824377.37</v>
      </c>
      <c r="E16" s="14">
        <v>824377.37</v>
      </c>
      <c r="F16" s="14"/>
      <c r="G16" s="14"/>
    </row>
    <row r="17" ht="18" customHeight="true" spans="1:7">
      <c r="A17" s="31" t="s">
        <v>79</v>
      </c>
      <c r="B17" s="134" t="s">
        <v>80</v>
      </c>
      <c r="C17" s="14">
        <v>1244015.21</v>
      </c>
      <c r="D17" s="14">
        <v>1244015.21</v>
      </c>
      <c r="E17" s="14">
        <v>1244015.21</v>
      </c>
      <c r="F17" s="14"/>
      <c r="G17" s="14"/>
    </row>
    <row r="18" ht="18" customHeight="true" spans="1:7">
      <c r="A18" s="31" t="s">
        <v>81</v>
      </c>
      <c r="B18" s="134" t="s">
        <v>82</v>
      </c>
      <c r="C18" s="14">
        <v>1056568.75</v>
      </c>
      <c r="D18" s="14">
        <v>1056568.75</v>
      </c>
      <c r="E18" s="14">
        <v>1056568.75</v>
      </c>
      <c r="F18" s="14"/>
      <c r="G18" s="14"/>
    </row>
    <row r="19" ht="18" customHeight="true" spans="1:7">
      <c r="A19" s="31" t="s">
        <v>83</v>
      </c>
      <c r="B19" s="134" t="s">
        <v>84</v>
      </c>
      <c r="C19" s="14">
        <v>65110.5</v>
      </c>
      <c r="D19" s="14">
        <v>65110.5</v>
      </c>
      <c r="E19" s="14">
        <v>65110.5</v>
      </c>
      <c r="F19" s="14"/>
      <c r="G19" s="14"/>
    </row>
    <row r="20" ht="18" customHeight="true" spans="1:7">
      <c r="A20" s="31" t="s">
        <v>85</v>
      </c>
      <c r="B20" s="31" t="s">
        <v>86</v>
      </c>
      <c r="C20" s="14">
        <v>2261876265.47</v>
      </c>
      <c r="D20" s="14">
        <v>26416765.47</v>
      </c>
      <c r="E20" s="14">
        <v>22723950.45</v>
      </c>
      <c r="F20" s="14">
        <v>3692815.02</v>
      </c>
      <c r="G20" s="14">
        <v>2235459500</v>
      </c>
    </row>
    <row r="21" ht="18" customHeight="true" spans="1:7">
      <c r="A21" s="31" t="s">
        <v>87</v>
      </c>
      <c r="B21" s="133" t="s">
        <v>88</v>
      </c>
      <c r="C21" s="14">
        <v>2261876265.47</v>
      </c>
      <c r="D21" s="14">
        <v>26416765.47</v>
      </c>
      <c r="E21" s="14">
        <v>22723950.45</v>
      </c>
      <c r="F21" s="14">
        <v>3692815.02</v>
      </c>
      <c r="G21" s="14">
        <v>2235459500</v>
      </c>
    </row>
    <row r="22" ht="18" customHeight="true" spans="1:7">
      <c r="A22" s="31" t="s">
        <v>89</v>
      </c>
      <c r="B22" s="134" t="s">
        <v>90</v>
      </c>
      <c r="C22" s="14">
        <v>11537822.92</v>
      </c>
      <c r="D22" s="14">
        <v>11507822.92</v>
      </c>
      <c r="E22" s="14">
        <v>9003850.65</v>
      </c>
      <c r="F22" s="14">
        <v>2503972.27</v>
      </c>
      <c r="G22" s="14">
        <v>30000</v>
      </c>
    </row>
    <row r="23" ht="18" customHeight="true" spans="1:7">
      <c r="A23" s="31" t="s">
        <v>91</v>
      </c>
      <c r="B23" s="134" t="s">
        <v>92</v>
      </c>
      <c r="C23" s="14">
        <v>2250338442.55</v>
      </c>
      <c r="D23" s="14">
        <v>14908942.55</v>
      </c>
      <c r="E23" s="14">
        <v>13720099.8</v>
      </c>
      <c r="F23" s="14">
        <v>1188842.75</v>
      </c>
      <c r="G23" s="14">
        <v>2235429500</v>
      </c>
    </row>
    <row r="24" ht="18" customHeight="true" spans="1:7">
      <c r="A24" s="31" t="s">
        <v>93</v>
      </c>
      <c r="B24" s="31" t="s">
        <v>94</v>
      </c>
      <c r="C24" s="14">
        <v>2513358.91</v>
      </c>
      <c r="D24" s="14">
        <v>2513358.91</v>
      </c>
      <c r="E24" s="14">
        <v>2513358.91</v>
      </c>
      <c r="F24" s="14"/>
      <c r="G24" s="14"/>
    </row>
    <row r="25" ht="18" customHeight="true" spans="1:7">
      <c r="A25" s="31" t="s">
        <v>95</v>
      </c>
      <c r="B25" s="133" t="s">
        <v>96</v>
      </c>
      <c r="C25" s="14">
        <v>2513358.91</v>
      </c>
      <c r="D25" s="14">
        <v>2513358.91</v>
      </c>
      <c r="E25" s="14">
        <v>2513358.91</v>
      </c>
      <c r="F25" s="14"/>
      <c r="G25" s="14"/>
    </row>
    <row r="26" ht="18" customHeight="true" spans="1:7">
      <c r="A26" s="31" t="s">
        <v>97</v>
      </c>
      <c r="B26" s="134" t="s">
        <v>98</v>
      </c>
      <c r="C26" s="14">
        <v>2513358.91</v>
      </c>
      <c r="D26" s="14">
        <v>2513358.91</v>
      </c>
      <c r="E26" s="14">
        <v>2513358.91</v>
      </c>
      <c r="F26" s="14"/>
      <c r="G26" s="14"/>
    </row>
    <row r="27" ht="18" customHeight="true" spans="1:7">
      <c r="A27" s="135" t="s">
        <v>99</v>
      </c>
      <c r="B27" s="136" t="s">
        <v>99</v>
      </c>
      <c r="C27" s="14">
        <v>2271007052.63</v>
      </c>
      <c r="D27" s="14">
        <v>35547552.63</v>
      </c>
      <c r="E27" s="14">
        <v>31850957.61</v>
      </c>
      <c r="F27" s="14">
        <v>3696595.02</v>
      </c>
      <c r="G27" s="14">
        <v>2235459500</v>
      </c>
    </row>
  </sheetData>
  <mergeCells count="7">
    <mergeCell ref="A2:G2"/>
    <mergeCell ref="A3:E3"/>
    <mergeCell ref="A4:B4"/>
    <mergeCell ref="D4:F4"/>
    <mergeCell ref="A27:B27"/>
    <mergeCell ref="C4:C5"/>
    <mergeCell ref="G4:G5"/>
  </mergeCells>
  <pageMargins left="0.314583333333333" right="0.196527777777778" top="1" bottom="1" header="0.5" footer="0.5"/>
  <pageSetup paperSize="9" scale="74" fitToHeight="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false"/>
    <pageSetUpPr fitToPage="true"/>
  </sheetPr>
  <dimension ref="A1:F7"/>
  <sheetViews>
    <sheetView showZeros="0" workbookViewId="0">
      <selection activeCell="A1" sqref="A1"/>
    </sheetView>
  </sheetViews>
  <sheetFormatPr defaultColWidth="9.14166666666667" defaultRowHeight="14.25" customHeight="true" outlineLevelRow="6" outlineLevelCol="5"/>
  <cols>
    <col min="1" max="1" width="27.425" customWidth="true"/>
    <col min="2" max="6" width="31.175" customWidth="true"/>
  </cols>
  <sheetData>
    <row r="1" ht="12" customHeight="true" spans="1:6">
      <c r="A1" s="121"/>
      <c r="B1" s="121"/>
      <c r="C1" s="65"/>
      <c r="F1" s="62" t="s">
        <v>122</v>
      </c>
    </row>
    <row r="2" ht="25.5" customHeight="true" spans="1:6">
      <c r="A2" s="122" t="s">
        <v>123</v>
      </c>
      <c r="B2" s="122"/>
      <c r="C2" s="122"/>
      <c r="D2" s="122"/>
      <c r="E2" s="122"/>
      <c r="F2" s="122"/>
    </row>
    <row r="3" ht="15.75" customHeight="true" spans="1:6">
      <c r="A3" s="2" t="str">
        <f>"单位名称："&amp;"云南省滇中引水工程建设管理局"</f>
        <v>单位名称：云南省滇中引水工程建设管理局</v>
      </c>
      <c r="B3" s="121"/>
      <c r="C3" s="65"/>
      <c r="F3" s="62" t="s">
        <v>124</v>
      </c>
    </row>
    <row r="4" ht="19.5" customHeight="true" spans="1:6">
      <c r="A4" s="21" t="s">
        <v>125</v>
      </c>
      <c r="B4" s="9" t="s">
        <v>126</v>
      </c>
      <c r="C4" s="6" t="s">
        <v>127</v>
      </c>
      <c r="D4" s="7"/>
      <c r="E4" s="20"/>
      <c r="F4" s="9" t="s">
        <v>128</v>
      </c>
    </row>
    <row r="5" ht="19.5" customHeight="true" spans="1:6">
      <c r="A5" s="25"/>
      <c r="B5" s="29"/>
      <c r="C5" s="64" t="s">
        <v>32</v>
      </c>
      <c r="D5" s="64" t="s">
        <v>129</v>
      </c>
      <c r="E5" s="64" t="s">
        <v>130</v>
      </c>
      <c r="F5" s="29"/>
    </row>
    <row r="6" ht="18.75" customHeight="true" spans="1:6">
      <c r="A6" s="123">
        <v>1</v>
      </c>
      <c r="B6" s="123">
        <v>2</v>
      </c>
      <c r="C6" s="124">
        <v>3</v>
      </c>
      <c r="D6" s="123">
        <v>4</v>
      </c>
      <c r="E6" s="123">
        <v>5</v>
      </c>
      <c r="F6" s="123">
        <v>6</v>
      </c>
    </row>
    <row r="7" ht="18.75" customHeight="true" spans="1:6">
      <c r="A7" s="125">
        <v>117500</v>
      </c>
      <c r="B7" s="125"/>
      <c r="C7" s="126">
        <v>91500</v>
      </c>
      <c r="D7" s="125"/>
      <c r="E7" s="125">
        <v>91500</v>
      </c>
      <c r="F7" s="125">
        <v>26000</v>
      </c>
    </row>
  </sheetData>
  <mergeCells count="6">
    <mergeCell ref="A2:F2"/>
    <mergeCell ref="A3:D3"/>
    <mergeCell ref="C4:E4"/>
    <mergeCell ref="A4:A5"/>
    <mergeCell ref="B4:B5"/>
    <mergeCell ref="F4:F5"/>
  </mergeCells>
  <pageMargins left="0.75" right="0.75" top="1" bottom="1" header="0.5" footer="0.5"/>
  <pageSetup paperSize="9" scale="66" fitToHeight="0"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true">
    <outlinePr summaryRight="false"/>
    <pageSetUpPr fitToPage="true"/>
  </sheetPr>
  <dimension ref="A1:W132"/>
  <sheetViews>
    <sheetView showZeros="0" workbookViewId="0">
      <selection activeCell="A37" sqref="$A37:$XFD37"/>
    </sheetView>
  </sheetViews>
  <sheetFormatPr defaultColWidth="9.14166666666667" defaultRowHeight="14.25" customHeight="true"/>
  <cols>
    <col min="1" max="1" width="28.7" customWidth="true"/>
    <col min="2" max="3" width="23.85" customWidth="true"/>
    <col min="4" max="4" width="14.6" customWidth="true"/>
    <col min="5" max="5" width="18.45" customWidth="true"/>
    <col min="6" max="6" width="14.7416666666667" customWidth="true"/>
    <col min="7" max="7" width="18.8833333333333" customWidth="true"/>
    <col min="8" max="13" width="15.3166666666667" customWidth="true"/>
    <col min="14" max="16" width="14.7416666666667" customWidth="true"/>
    <col min="17" max="17" width="14.8833333333333" customWidth="true"/>
    <col min="18" max="23" width="15.0333333333333" customWidth="true"/>
  </cols>
  <sheetData>
    <row r="1" ht="13.5" customHeight="true" spans="4:23">
      <c r="D1" s="22"/>
      <c r="E1" s="22"/>
      <c r="F1" s="22"/>
      <c r="G1" s="22"/>
      <c r="U1" s="116"/>
      <c r="W1" s="58" t="s">
        <v>131</v>
      </c>
    </row>
    <row r="2" ht="27.75" customHeight="true" spans="1:23">
      <c r="A2" s="30" t="s">
        <v>132</v>
      </c>
      <c r="B2" s="30"/>
      <c r="C2" s="30"/>
      <c r="D2" s="30"/>
      <c r="E2" s="30"/>
      <c r="F2" s="30"/>
      <c r="G2" s="30"/>
      <c r="H2" s="30"/>
      <c r="I2" s="30"/>
      <c r="J2" s="30"/>
      <c r="K2" s="30"/>
      <c r="L2" s="30"/>
      <c r="M2" s="30"/>
      <c r="N2" s="30"/>
      <c r="O2" s="30"/>
      <c r="P2" s="30"/>
      <c r="Q2" s="30"/>
      <c r="R2" s="30"/>
      <c r="S2" s="30"/>
      <c r="T2" s="30"/>
      <c r="U2" s="30"/>
      <c r="V2" s="30"/>
      <c r="W2" s="30"/>
    </row>
    <row r="3" ht="13.5" customHeight="true" spans="1:23">
      <c r="A3" s="2" t="str">
        <f>"单位名称："&amp;"云南省滇中引水工程建设管理局"</f>
        <v>单位名称：云南省滇中引水工程建设管理局</v>
      </c>
      <c r="B3" s="3"/>
      <c r="C3" s="3"/>
      <c r="D3" s="3"/>
      <c r="E3" s="3"/>
      <c r="F3" s="3"/>
      <c r="G3" s="3"/>
      <c r="H3" s="4"/>
      <c r="I3" s="4"/>
      <c r="J3" s="4"/>
      <c r="K3" s="4"/>
      <c r="L3" s="4"/>
      <c r="M3" s="4"/>
      <c r="N3" s="4"/>
      <c r="O3" s="4"/>
      <c r="P3" s="4"/>
      <c r="Q3" s="4"/>
      <c r="U3" s="116"/>
      <c r="W3" s="108" t="s">
        <v>124</v>
      </c>
    </row>
    <row r="4" ht="21.75" customHeight="true" spans="1:23">
      <c r="A4" s="5" t="s">
        <v>133</v>
      </c>
      <c r="B4" s="5" t="s">
        <v>134</v>
      </c>
      <c r="C4" s="5" t="s">
        <v>135</v>
      </c>
      <c r="D4" s="21" t="s">
        <v>136</v>
      </c>
      <c r="E4" s="21" t="s">
        <v>137</v>
      </c>
      <c r="F4" s="21" t="s">
        <v>138</v>
      </c>
      <c r="G4" s="21" t="s">
        <v>139</v>
      </c>
      <c r="H4" s="64" t="s">
        <v>140</v>
      </c>
      <c r="I4" s="64"/>
      <c r="J4" s="64"/>
      <c r="K4" s="64"/>
      <c r="L4" s="114"/>
      <c r="M4" s="114"/>
      <c r="N4" s="114"/>
      <c r="O4" s="114"/>
      <c r="P4" s="114"/>
      <c r="Q4" s="48"/>
      <c r="R4" s="64"/>
      <c r="S4" s="64"/>
      <c r="T4" s="64"/>
      <c r="U4" s="64"/>
      <c r="V4" s="64"/>
      <c r="W4" s="64"/>
    </row>
    <row r="5" ht="21.75" customHeight="true" spans="1:23">
      <c r="A5" s="8"/>
      <c r="B5" s="8"/>
      <c r="C5" s="8"/>
      <c r="D5" s="23"/>
      <c r="E5" s="23"/>
      <c r="F5" s="23"/>
      <c r="G5" s="23"/>
      <c r="H5" s="64" t="s">
        <v>30</v>
      </c>
      <c r="I5" s="48" t="s">
        <v>33</v>
      </c>
      <c r="J5" s="48"/>
      <c r="K5" s="48"/>
      <c r="L5" s="114"/>
      <c r="M5" s="114"/>
      <c r="N5" s="114" t="s">
        <v>141</v>
      </c>
      <c r="O5" s="114"/>
      <c r="P5" s="114"/>
      <c r="Q5" s="48" t="s">
        <v>36</v>
      </c>
      <c r="R5" s="64" t="s">
        <v>52</v>
      </c>
      <c r="S5" s="48"/>
      <c r="T5" s="48"/>
      <c r="U5" s="48"/>
      <c r="V5" s="48"/>
      <c r="W5" s="48"/>
    </row>
    <row r="6" ht="15" customHeight="true" spans="1:23">
      <c r="A6" s="24"/>
      <c r="B6" s="24"/>
      <c r="C6" s="24"/>
      <c r="D6" s="25"/>
      <c r="E6" s="25"/>
      <c r="F6" s="25"/>
      <c r="G6" s="25"/>
      <c r="H6" s="64"/>
      <c r="I6" s="48" t="s">
        <v>142</v>
      </c>
      <c r="J6" s="48" t="s">
        <v>143</v>
      </c>
      <c r="K6" s="48" t="s">
        <v>144</v>
      </c>
      <c r="L6" s="120" t="s">
        <v>145</v>
      </c>
      <c r="M6" s="120" t="s">
        <v>146</v>
      </c>
      <c r="N6" s="120" t="s">
        <v>33</v>
      </c>
      <c r="O6" s="120" t="s">
        <v>34</v>
      </c>
      <c r="P6" s="120" t="s">
        <v>35</v>
      </c>
      <c r="Q6" s="48"/>
      <c r="R6" s="48" t="s">
        <v>32</v>
      </c>
      <c r="S6" s="48" t="s">
        <v>43</v>
      </c>
      <c r="T6" s="48" t="s">
        <v>147</v>
      </c>
      <c r="U6" s="48" t="s">
        <v>39</v>
      </c>
      <c r="V6" s="48" t="s">
        <v>40</v>
      </c>
      <c r="W6" s="48" t="s">
        <v>41</v>
      </c>
    </row>
    <row r="7" ht="27.75" customHeight="true" spans="1:23">
      <c r="A7" s="24"/>
      <c r="B7" s="24"/>
      <c r="C7" s="24"/>
      <c r="D7" s="25"/>
      <c r="E7" s="25"/>
      <c r="F7" s="25"/>
      <c r="G7" s="25"/>
      <c r="H7" s="64"/>
      <c r="I7" s="48"/>
      <c r="J7" s="48"/>
      <c r="K7" s="48"/>
      <c r="L7" s="120"/>
      <c r="M7" s="120"/>
      <c r="N7" s="120"/>
      <c r="O7" s="120"/>
      <c r="P7" s="120"/>
      <c r="Q7" s="48"/>
      <c r="R7" s="48"/>
      <c r="S7" s="48"/>
      <c r="T7" s="48"/>
      <c r="U7" s="48"/>
      <c r="V7" s="48"/>
      <c r="W7" s="48"/>
    </row>
    <row r="8" ht="15" customHeight="true" spans="1:23">
      <c r="A8" s="117">
        <v>1</v>
      </c>
      <c r="B8" s="117">
        <v>2</v>
      </c>
      <c r="C8" s="117">
        <v>3</v>
      </c>
      <c r="D8" s="117">
        <v>4</v>
      </c>
      <c r="E8" s="117">
        <v>5</v>
      </c>
      <c r="F8" s="117">
        <v>6</v>
      </c>
      <c r="G8" s="117">
        <v>7</v>
      </c>
      <c r="H8" s="117">
        <v>8</v>
      </c>
      <c r="I8" s="117">
        <v>9</v>
      </c>
      <c r="J8" s="117">
        <v>10</v>
      </c>
      <c r="K8" s="117">
        <v>11</v>
      </c>
      <c r="L8" s="117">
        <v>12</v>
      </c>
      <c r="M8" s="117">
        <v>13</v>
      </c>
      <c r="N8" s="117">
        <v>14</v>
      </c>
      <c r="O8" s="117">
        <v>15</v>
      </c>
      <c r="P8" s="117">
        <v>16</v>
      </c>
      <c r="Q8" s="117">
        <v>17</v>
      </c>
      <c r="R8" s="117">
        <v>18</v>
      </c>
      <c r="S8" s="117">
        <v>19</v>
      </c>
      <c r="T8" s="117">
        <v>20</v>
      </c>
      <c r="U8" s="117">
        <v>21</v>
      </c>
      <c r="V8" s="117">
        <v>22</v>
      </c>
      <c r="W8" s="117">
        <v>23</v>
      </c>
    </row>
    <row r="9" ht="18.75" customHeight="true" spans="1:23">
      <c r="A9" s="27" t="s">
        <v>45</v>
      </c>
      <c r="B9" s="112"/>
      <c r="C9" s="27"/>
      <c r="D9" s="27"/>
      <c r="E9" s="27"/>
      <c r="F9" s="27"/>
      <c r="G9" s="27"/>
      <c r="H9" s="14">
        <v>35547552.63</v>
      </c>
      <c r="I9" s="14">
        <v>35547552.63</v>
      </c>
      <c r="J9" s="14">
        <v>8785346.15</v>
      </c>
      <c r="K9" s="14"/>
      <c r="L9" s="14">
        <v>26762206.48</v>
      </c>
      <c r="M9" s="14"/>
      <c r="N9" s="14"/>
      <c r="O9" s="14"/>
      <c r="P9" s="14"/>
      <c r="Q9" s="14"/>
      <c r="R9" s="14"/>
      <c r="S9" s="14"/>
      <c r="T9" s="14"/>
      <c r="U9" s="14"/>
      <c r="V9" s="14"/>
      <c r="W9" s="14"/>
    </row>
    <row r="10" ht="31.4" customHeight="true" spans="1:23">
      <c r="A10" s="118" t="s">
        <v>45</v>
      </c>
      <c r="B10" s="112"/>
      <c r="C10" s="27"/>
      <c r="D10" s="27"/>
      <c r="E10" s="27"/>
      <c r="F10" s="27"/>
      <c r="G10" s="27"/>
      <c r="H10" s="14">
        <v>35547552.63</v>
      </c>
      <c r="I10" s="14">
        <v>35547552.63</v>
      </c>
      <c r="J10" s="14">
        <v>8785346.15</v>
      </c>
      <c r="K10" s="14"/>
      <c r="L10" s="14">
        <v>26762206.48</v>
      </c>
      <c r="M10" s="14"/>
      <c r="N10" s="14"/>
      <c r="O10" s="14"/>
      <c r="P10" s="14"/>
      <c r="Q10" s="14"/>
      <c r="R10" s="14"/>
      <c r="S10" s="14"/>
      <c r="T10" s="14"/>
      <c r="U10" s="14"/>
      <c r="V10" s="14"/>
      <c r="W10" s="14"/>
    </row>
    <row r="11" ht="31.4" hidden="true" customHeight="true" spans="1:23">
      <c r="A11" s="119" t="s">
        <v>45</v>
      </c>
      <c r="B11" s="112" t="s">
        <v>148</v>
      </c>
      <c r="C11" s="27" t="s">
        <v>149</v>
      </c>
      <c r="D11" s="27" t="s">
        <v>89</v>
      </c>
      <c r="E11" s="27" t="s">
        <v>90</v>
      </c>
      <c r="F11" s="27" t="s">
        <v>150</v>
      </c>
      <c r="G11" s="27" t="s">
        <v>151</v>
      </c>
      <c r="H11" s="14">
        <v>3347983.8</v>
      </c>
      <c r="I11" s="14">
        <v>3347983.8</v>
      </c>
      <c r="J11" s="14">
        <v>836995.95</v>
      </c>
      <c r="K11" s="14"/>
      <c r="L11" s="14">
        <v>2510987.85</v>
      </c>
      <c r="M11" s="14"/>
      <c r="N11" s="14"/>
      <c r="O11" s="14"/>
      <c r="P11" s="14"/>
      <c r="Q11" s="14"/>
      <c r="R11" s="14"/>
      <c r="S11" s="14"/>
      <c r="T11" s="14"/>
      <c r="U11" s="14"/>
      <c r="V11" s="14"/>
      <c r="W11" s="14"/>
    </row>
    <row r="12" ht="31.4" hidden="true" customHeight="true" spans="1:23">
      <c r="A12" s="119" t="s">
        <v>45</v>
      </c>
      <c r="B12" s="112" t="s">
        <v>148</v>
      </c>
      <c r="C12" s="27" t="s">
        <v>149</v>
      </c>
      <c r="D12" s="27" t="s">
        <v>89</v>
      </c>
      <c r="E12" s="27" t="s">
        <v>90</v>
      </c>
      <c r="F12" s="27" t="s">
        <v>152</v>
      </c>
      <c r="G12" s="27" t="s">
        <v>153</v>
      </c>
      <c r="H12" s="14">
        <v>3589072.2</v>
      </c>
      <c r="I12" s="14">
        <v>3589072.2</v>
      </c>
      <c r="J12" s="14">
        <v>897268.05</v>
      </c>
      <c r="K12" s="14"/>
      <c r="L12" s="14">
        <v>2691804.15</v>
      </c>
      <c r="M12" s="14"/>
      <c r="N12" s="14"/>
      <c r="O12" s="14"/>
      <c r="P12" s="14"/>
      <c r="Q12" s="14"/>
      <c r="R12" s="14"/>
      <c r="S12" s="14"/>
      <c r="T12" s="14"/>
      <c r="U12" s="14"/>
      <c r="V12" s="14"/>
      <c r="W12" s="14"/>
    </row>
    <row r="13" ht="31.4" hidden="true" customHeight="true" spans="1:23">
      <c r="A13" s="119" t="s">
        <v>45</v>
      </c>
      <c r="B13" s="112" t="s">
        <v>148</v>
      </c>
      <c r="C13" s="27" t="s">
        <v>149</v>
      </c>
      <c r="D13" s="27" t="s">
        <v>89</v>
      </c>
      <c r="E13" s="27" t="s">
        <v>90</v>
      </c>
      <c r="F13" s="27" t="s">
        <v>154</v>
      </c>
      <c r="G13" s="27" t="s">
        <v>155</v>
      </c>
      <c r="H13" s="14">
        <v>296998.65</v>
      </c>
      <c r="I13" s="14">
        <v>296998.65</v>
      </c>
      <c r="J13" s="14">
        <v>74249.66</v>
      </c>
      <c r="K13" s="14"/>
      <c r="L13" s="14">
        <v>222748.99</v>
      </c>
      <c r="M13" s="14"/>
      <c r="N13" s="14"/>
      <c r="O13" s="14"/>
      <c r="P13" s="14"/>
      <c r="Q13" s="14"/>
      <c r="R13" s="14"/>
      <c r="S13" s="14"/>
      <c r="T13" s="14"/>
      <c r="U13" s="14"/>
      <c r="V13" s="14"/>
      <c r="W13" s="14"/>
    </row>
    <row r="14" ht="31.4" hidden="true" customHeight="true" spans="1:23">
      <c r="A14" s="119" t="s">
        <v>45</v>
      </c>
      <c r="B14" s="112" t="s">
        <v>156</v>
      </c>
      <c r="C14" s="27" t="s">
        <v>157</v>
      </c>
      <c r="D14" s="27" t="s">
        <v>68</v>
      </c>
      <c r="E14" s="27" t="s">
        <v>69</v>
      </c>
      <c r="F14" s="27" t="s">
        <v>158</v>
      </c>
      <c r="G14" s="27" t="s">
        <v>159</v>
      </c>
      <c r="H14" s="14">
        <v>1319003.78</v>
      </c>
      <c r="I14" s="14">
        <v>1319003.78</v>
      </c>
      <c r="J14" s="14">
        <v>329750.95</v>
      </c>
      <c r="K14" s="14"/>
      <c r="L14" s="14">
        <v>989252.83</v>
      </c>
      <c r="M14" s="14"/>
      <c r="N14" s="14"/>
      <c r="O14" s="14"/>
      <c r="P14" s="14"/>
      <c r="Q14" s="14"/>
      <c r="R14" s="14"/>
      <c r="S14" s="14"/>
      <c r="T14" s="14"/>
      <c r="U14" s="14"/>
      <c r="V14" s="14"/>
      <c r="W14" s="14"/>
    </row>
    <row r="15" ht="31.4" hidden="true" customHeight="true" spans="1:23">
      <c r="A15" s="119" t="s">
        <v>45</v>
      </c>
      <c r="B15" s="112" t="s">
        <v>156</v>
      </c>
      <c r="C15" s="27" t="s">
        <v>157</v>
      </c>
      <c r="D15" s="27" t="s">
        <v>72</v>
      </c>
      <c r="E15" s="27" t="s">
        <v>71</v>
      </c>
      <c r="F15" s="27" t="s">
        <v>160</v>
      </c>
      <c r="G15" s="27" t="s">
        <v>161</v>
      </c>
      <c r="H15" s="14">
        <v>12947.96</v>
      </c>
      <c r="I15" s="14">
        <v>12947.96</v>
      </c>
      <c r="J15" s="14">
        <v>3236.99</v>
      </c>
      <c r="K15" s="14"/>
      <c r="L15" s="14">
        <v>9710.97</v>
      </c>
      <c r="M15" s="14"/>
      <c r="N15" s="14"/>
      <c r="O15" s="14"/>
      <c r="P15" s="14"/>
      <c r="Q15" s="14"/>
      <c r="R15" s="14"/>
      <c r="S15" s="14"/>
      <c r="T15" s="14"/>
      <c r="U15" s="14"/>
      <c r="V15" s="14"/>
      <c r="W15" s="14"/>
    </row>
    <row r="16" ht="31.4" hidden="true" customHeight="true" spans="1:23">
      <c r="A16" s="119" t="s">
        <v>45</v>
      </c>
      <c r="B16" s="112" t="s">
        <v>156</v>
      </c>
      <c r="C16" s="27" t="s">
        <v>157</v>
      </c>
      <c r="D16" s="27" t="s">
        <v>77</v>
      </c>
      <c r="E16" s="27" t="s">
        <v>78</v>
      </c>
      <c r="F16" s="27" t="s">
        <v>162</v>
      </c>
      <c r="G16" s="27" t="s">
        <v>163</v>
      </c>
      <c r="H16" s="14">
        <v>824377.37</v>
      </c>
      <c r="I16" s="14">
        <v>824377.37</v>
      </c>
      <c r="J16" s="14">
        <v>206094.34</v>
      </c>
      <c r="K16" s="14"/>
      <c r="L16" s="14">
        <v>618283.03</v>
      </c>
      <c r="M16" s="14"/>
      <c r="N16" s="14"/>
      <c r="O16" s="14"/>
      <c r="P16" s="14"/>
      <c r="Q16" s="14"/>
      <c r="R16" s="14"/>
      <c r="S16" s="14"/>
      <c r="T16" s="14"/>
      <c r="U16" s="14"/>
      <c r="V16" s="14"/>
      <c r="W16" s="14"/>
    </row>
    <row r="17" ht="31.4" hidden="true" customHeight="true" spans="1:23">
      <c r="A17" s="119" t="s">
        <v>45</v>
      </c>
      <c r="B17" s="112" t="s">
        <v>156</v>
      </c>
      <c r="C17" s="27" t="s">
        <v>157</v>
      </c>
      <c r="D17" s="27" t="s">
        <v>81</v>
      </c>
      <c r="E17" s="27" t="s">
        <v>82</v>
      </c>
      <c r="F17" s="27" t="s">
        <v>164</v>
      </c>
      <c r="G17" s="27" t="s">
        <v>165</v>
      </c>
      <c r="H17" s="14">
        <v>434561.14</v>
      </c>
      <c r="I17" s="14">
        <v>434561.14</v>
      </c>
      <c r="J17" s="14">
        <v>108640.29</v>
      </c>
      <c r="K17" s="14"/>
      <c r="L17" s="14">
        <v>325920.85</v>
      </c>
      <c r="M17" s="14"/>
      <c r="N17" s="14"/>
      <c r="O17" s="14"/>
      <c r="P17" s="14"/>
      <c r="Q17" s="14"/>
      <c r="R17" s="14"/>
      <c r="S17" s="14"/>
      <c r="T17" s="14"/>
      <c r="U17" s="14"/>
      <c r="V17" s="14"/>
      <c r="W17" s="14"/>
    </row>
    <row r="18" ht="31.4" hidden="true" customHeight="true" spans="1:23">
      <c r="A18" s="119" t="s">
        <v>45</v>
      </c>
      <c r="B18" s="112" t="s">
        <v>156</v>
      </c>
      <c r="C18" s="27" t="s">
        <v>157</v>
      </c>
      <c r="D18" s="27" t="s">
        <v>83</v>
      </c>
      <c r="E18" s="27" t="s">
        <v>84</v>
      </c>
      <c r="F18" s="27" t="s">
        <v>160</v>
      </c>
      <c r="G18" s="27" t="s">
        <v>161</v>
      </c>
      <c r="H18" s="14">
        <v>22113</v>
      </c>
      <c r="I18" s="14">
        <v>22113</v>
      </c>
      <c r="J18" s="14">
        <v>22113</v>
      </c>
      <c r="K18" s="14"/>
      <c r="L18" s="14"/>
      <c r="M18" s="14"/>
      <c r="N18" s="14"/>
      <c r="O18" s="14"/>
      <c r="P18" s="14"/>
      <c r="Q18" s="14"/>
      <c r="R18" s="14"/>
      <c r="S18" s="14"/>
      <c r="T18" s="14"/>
      <c r="U18" s="14"/>
      <c r="V18" s="14"/>
      <c r="W18" s="14"/>
    </row>
    <row r="19" ht="31.4" hidden="true" customHeight="true" spans="1:23">
      <c r="A19" s="119" t="s">
        <v>45</v>
      </c>
      <c r="B19" s="112" t="s">
        <v>166</v>
      </c>
      <c r="C19" s="27" t="s">
        <v>98</v>
      </c>
      <c r="D19" s="27" t="s">
        <v>97</v>
      </c>
      <c r="E19" s="27" t="s">
        <v>98</v>
      </c>
      <c r="F19" s="27" t="s">
        <v>167</v>
      </c>
      <c r="G19" s="27" t="s">
        <v>98</v>
      </c>
      <c r="H19" s="14">
        <v>1087047.61</v>
      </c>
      <c r="I19" s="14">
        <v>1087047.61</v>
      </c>
      <c r="J19" s="14">
        <v>271761.9</v>
      </c>
      <c r="K19" s="14"/>
      <c r="L19" s="14">
        <v>815285.71</v>
      </c>
      <c r="M19" s="14"/>
      <c r="N19" s="14"/>
      <c r="O19" s="14"/>
      <c r="P19" s="14"/>
      <c r="Q19" s="14"/>
      <c r="R19" s="14"/>
      <c r="S19" s="14"/>
      <c r="T19" s="14"/>
      <c r="U19" s="14"/>
      <c r="V19" s="14"/>
      <c r="W19" s="14"/>
    </row>
    <row r="20" ht="31.4" hidden="true" customHeight="true" spans="1:23">
      <c r="A20" s="119" t="s">
        <v>45</v>
      </c>
      <c r="B20" s="112" t="s">
        <v>168</v>
      </c>
      <c r="C20" s="27" t="s">
        <v>169</v>
      </c>
      <c r="D20" s="27" t="s">
        <v>89</v>
      </c>
      <c r="E20" s="27" t="s">
        <v>90</v>
      </c>
      <c r="F20" s="27" t="s">
        <v>170</v>
      </c>
      <c r="G20" s="27" t="s">
        <v>171</v>
      </c>
      <c r="H20" s="14">
        <v>91500</v>
      </c>
      <c r="I20" s="14">
        <v>91500</v>
      </c>
      <c r="J20" s="14"/>
      <c r="K20" s="14"/>
      <c r="L20" s="14">
        <v>91500</v>
      </c>
      <c r="M20" s="14"/>
      <c r="N20" s="14"/>
      <c r="O20" s="14"/>
      <c r="P20" s="14"/>
      <c r="Q20" s="14"/>
      <c r="R20" s="14"/>
      <c r="S20" s="14"/>
      <c r="T20" s="14"/>
      <c r="U20" s="14"/>
      <c r="V20" s="14"/>
      <c r="W20" s="14"/>
    </row>
    <row r="21" ht="31.4" hidden="true" customHeight="true" spans="1:23">
      <c r="A21" s="119" t="s">
        <v>45</v>
      </c>
      <c r="B21" s="112" t="s">
        <v>172</v>
      </c>
      <c r="C21" s="27" t="s">
        <v>128</v>
      </c>
      <c r="D21" s="27" t="s">
        <v>89</v>
      </c>
      <c r="E21" s="27" t="s">
        <v>90</v>
      </c>
      <c r="F21" s="27" t="s">
        <v>173</v>
      </c>
      <c r="G21" s="27" t="s">
        <v>128</v>
      </c>
      <c r="H21" s="14">
        <v>26000</v>
      </c>
      <c r="I21" s="14">
        <v>26000</v>
      </c>
      <c r="J21" s="14">
        <v>6500</v>
      </c>
      <c r="K21" s="14"/>
      <c r="L21" s="14">
        <v>19500</v>
      </c>
      <c r="M21" s="14"/>
      <c r="N21" s="14"/>
      <c r="O21" s="14"/>
      <c r="P21" s="14"/>
      <c r="Q21" s="14"/>
      <c r="R21" s="14"/>
      <c r="S21" s="14"/>
      <c r="T21" s="14"/>
      <c r="U21" s="14"/>
      <c r="V21" s="14"/>
      <c r="W21" s="14"/>
    </row>
    <row r="22" ht="31.4" hidden="true" customHeight="true" spans="1:23">
      <c r="A22" s="119" t="s">
        <v>45</v>
      </c>
      <c r="B22" s="112" t="s">
        <v>174</v>
      </c>
      <c r="C22" s="27" t="s">
        <v>175</v>
      </c>
      <c r="D22" s="27" t="s">
        <v>89</v>
      </c>
      <c r="E22" s="27" t="s">
        <v>90</v>
      </c>
      <c r="F22" s="27" t="s">
        <v>176</v>
      </c>
      <c r="G22" s="27" t="s">
        <v>177</v>
      </c>
      <c r="H22" s="14">
        <v>710640</v>
      </c>
      <c r="I22" s="14">
        <v>710640</v>
      </c>
      <c r="J22" s="14">
        <v>177660</v>
      </c>
      <c r="K22" s="14"/>
      <c r="L22" s="14">
        <v>532980</v>
      </c>
      <c r="M22" s="14"/>
      <c r="N22" s="14"/>
      <c r="O22" s="14"/>
      <c r="P22" s="14"/>
      <c r="Q22" s="14"/>
      <c r="R22" s="14"/>
      <c r="S22" s="14"/>
      <c r="T22" s="14"/>
      <c r="U22" s="14"/>
      <c r="V22" s="14"/>
      <c r="W22" s="14"/>
    </row>
    <row r="23" ht="31.4" hidden="true" customHeight="true" spans="1:23">
      <c r="A23" s="119" t="s">
        <v>45</v>
      </c>
      <c r="B23" s="112" t="s">
        <v>178</v>
      </c>
      <c r="C23" s="27" t="s">
        <v>179</v>
      </c>
      <c r="D23" s="27" t="s">
        <v>89</v>
      </c>
      <c r="E23" s="27" t="s">
        <v>90</v>
      </c>
      <c r="F23" s="27" t="s">
        <v>180</v>
      </c>
      <c r="G23" s="27" t="s">
        <v>179</v>
      </c>
      <c r="H23" s="14">
        <v>171159.06</v>
      </c>
      <c r="I23" s="14">
        <v>171159.06</v>
      </c>
      <c r="J23" s="14">
        <v>42789.77</v>
      </c>
      <c r="K23" s="14"/>
      <c r="L23" s="14">
        <v>128369.29</v>
      </c>
      <c r="M23" s="14"/>
      <c r="N23" s="14"/>
      <c r="O23" s="14"/>
      <c r="P23" s="14"/>
      <c r="Q23" s="14"/>
      <c r="R23" s="14"/>
      <c r="S23" s="14"/>
      <c r="T23" s="14"/>
      <c r="U23" s="14"/>
      <c r="V23" s="14"/>
      <c r="W23" s="14"/>
    </row>
    <row r="24" ht="31.4" hidden="true" customHeight="true" spans="1:23">
      <c r="A24" s="119" t="s">
        <v>45</v>
      </c>
      <c r="B24" s="112" t="s">
        <v>181</v>
      </c>
      <c r="C24" s="27" t="s">
        <v>182</v>
      </c>
      <c r="D24" s="27" t="s">
        <v>64</v>
      </c>
      <c r="E24" s="27" t="s">
        <v>65</v>
      </c>
      <c r="F24" s="27" t="s">
        <v>183</v>
      </c>
      <c r="G24" s="27" t="s">
        <v>184</v>
      </c>
      <c r="H24" s="14">
        <v>3240</v>
      </c>
      <c r="I24" s="14">
        <v>3240</v>
      </c>
      <c r="J24" s="14">
        <v>810</v>
      </c>
      <c r="K24" s="14"/>
      <c r="L24" s="14">
        <v>2430</v>
      </c>
      <c r="M24" s="14"/>
      <c r="N24" s="14"/>
      <c r="O24" s="14"/>
      <c r="P24" s="14"/>
      <c r="Q24" s="14"/>
      <c r="R24" s="14"/>
      <c r="S24" s="14"/>
      <c r="T24" s="14"/>
      <c r="U24" s="14"/>
      <c r="V24" s="14"/>
      <c r="W24" s="14"/>
    </row>
    <row r="25" ht="31.4" hidden="true" customHeight="true" spans="1:23">
      <c r="A25" s="119" t="s">
        <v>45</v>
      </c>
      <c r="B25" s="112" t="s">
        <v>181</v>
      </c>
      <c r="C25" s="27" t="s">
        <v>182</v>
      </c>
      <c r="D25" s="27" t="s">
        <v>89</v>
      </c>
      <c r="E25" s="27" t="s">
        <v>90</v>
      </c>
      <c r="F25" s="27" t="s">
        <v>185</v>
      </c>
      <c r="G25" s="27" t="s">
        <v>186</v>
      </c>
      <c r="H25" s="14">
        <v>200000</v>
      </c>
      <c r="I25" s="14">
        <v>200000</v>
      </c>
      <c r="J25" s="14"/>
      <c r="K25" s="14"/>
      <c r="L25" s="14">
        <v>200000</v>
      </c>
      <c r="M25" s="14"/>
      <c r="N25" s="14"/>
      <c r="O25" s="14"/>
      <c r="P25" s="14"/>
      <c r="Q25" s="14"/>
      <c r="R25" s="14"/>
      <c r="S25" s="14"/>
      <c r="T25" s="14"/>
      <c r="U25" s="14"/>
      <c r="V25" s="14"/>
      <c r="W25" s="14"/>
    </row>
    <row r="26" ht="31.4" hidden="true" customHeight="true" spans="1:23">
      <c r="A26" s="119" t="s">
        <v>45</v>
      </c>
      <c r="B26" s="112" t="s">
        <v>181</v>
      </c>
      <c r="C26" s="27" t="s">
        <v>182</v>
      </c>
      <c r="D26" s="27" t="s">
        <v>89</v>
      </c>
      <c r="E26" s="27" t="s">
        <v>90</v>
      </c>
      <c r="F26" s="27" t="s">
        <v>187</v>
      </c>
      <c r="G26" s="27" t="s">
        <v>188</v>
      </c>
      <c r="H26" s="14">
        <v>90000</v>
      </c>
      <c r="I26" s="14">
        <v>90000</v>
      </c>
      <c r="J26" s="14"/>
      <c r="K26" s="14"/>
      <c r="L26" s="14">
        <v>90000</v>
      </c>
      <c r="M26" s="14"/>
      <c r="N26" s="14"/>
      <c r="O26" s="14"/>
      <c r="P26" s="14"/>
      <c r="Q26" s="14"/>
      <c r="R26" s="14"/>
      <c r="S26" s="14"/>
      <c r="T26" s="14"/>
      <c r="U26" s="14"/>
      <c r="V26" s="14"/>
      <c r="W26" s="14"/>
    </row>
    <row r="27" ht="31.4" hidden="true" customHeight="true" spans="1:23">
      <c r="A27" s="119" t="s">
        <v>45</v>
      </c>
      <c r="B27" s="112" t="s">
        <v>181</v>
      </c>
      <c r="C27" s="27" t="s">
        <v>182</v>
      </c>
      <c r="D27" s="27" t="s">
        <v>89</v>
      </c>
      <c r="E27" s="27" t="s">
        <v>90</v>
      </c>
      <c r="F27" s="27" t="s">
        <v>189</v>
      </c>
      <c r="G27" s="27" t="s">
        <v>190</v>
      </c>
      <c r="H27" s="14">
        <v>48000</v>
      </c>
      <c r="I27" s="14">
        <v>48000</v>
      </c>
      <c r="J27" s="14">
        <v>12000</v>
      </c>
      <c r="K27" s="14"/>
      <c r="L27" s="14">
        <v>36000</v>
      </c>
      <c r="M27" s="14"/>
      <c r="N27" s="14"/>
      <c r="O27" s="14"/>
      <c r="P27" s="14"/>
      <c r="Q27" s="14"/>
      <c r="R27" s="14"/>
      <c r="S27" s="14"/>
      <c r="T27" s="14"/>
      <c r="U27" s="14"/>
      <c r="V27" s="14"/>
      <c r="W27" s="14"/>
    </row>
    <row r="28" ht="31.4" hidden="true" customHeight="true" spans="1:23">
      <c r="A28" s="119" t="s">
        <v>45</v>
      </c>
      <c r="B28" s="112" t="s">
        <v>181</v>
      </c>
      <c r="C28" s="27" t="s">
        <v>182</v>
      </c>
      <c r="D28" s="27" t="s">
        <v>89</v>
      </c>
      <c r="E28" s="27" t="s">
        <v>90</v>
      </c>
      <c r="F28" s="27" t="s">
        <v>191</v>
      </c>
      <c r="G28" s="27" t="s">
        <v>192</v>
      </c>
      <c r="H28" s="14">
        <v>20000</v>
      </c>
      <c r="I28" s="14">
        <v>20000</v>
      </c>
      <c r="J28" s="14">
        <v>5000</v>
      </c>
      <c r="K28" s="14"/>
      <c r="L28" s="14">
        <v>15000</v>
      </c>
      <c r="M28" s="14"/>
      <c r="N28" s="14"/>
      <c r="O28" s="14"/>
      <c r="P28" s="14"/>
      <c r="Q28" s="14"/>
      <c r="R28" s="14"/>
      <c r="S28" s="14"/>
      <c r="T28" s="14"/>
      <c r="U28" s="14"/>
      <c r="V28" s="14"/>
      <c r="W28" s="14"/>
    </row>
    <row r="29" ht="31.4" hidden="true" customHeight="true" spans="1:23">
      <c r="A29" s="119" t="s">
        <v>45</v>
      </c>
      <c r="B29" s="112" t="s">
        <v>181</v>
      </c>
      <c r="C29" s="27" t="s">
        <v>182</v>
      </c>
      <c r="D29" s="27" t="s">
        <v>89</v>
      </c>
      <c r="E29" s="27" t="s">
        <v>90</v>
      </c>
      <c r="F29" s="27" t="s">
        <v>193</v>
      </c>
      <c r="G29" s="27" t="s">
        <v>194</v>
      </c>
      <c r="H29" s="14">
        <v>220000</v>
      </c>
      <c r="I29" s="14">
        <v>220000</v>
      </c>
      <c r="J29" s="14"/>
      <c r="K29" s="14"/>
      <c r="L29" s="14">
        <v>220000</v>
      </c>
      <c r="M29" s="14"/>
      <c r="N29" s="14"/>
      <c r="O29" s="14"/>
      <c r="P29" s="14"/>
      <c r="Q29" s="14"/>
      <c r="R29" s="14"/>
      <c r="S29" s="14"/>
      <c r="T29" s="14"/>
      <c r="U29" s="14"/>
      <c r="V29" s="14"/>
      <c r="W29" s="14"/>
    </row>
    <row r="30" ht="31.4" hidden="true" customHeight="true" spans="1:23">
      <c r="A30" s="119" t="s">
        <v>45</v>
      </c>
      <c r="B30" s="112" t="s">
        <v>181</v>
      </c>
      <c r="C30" s="27" t="s">
        <v>182</v>
      </c>
      <c r="D30" s="27" t="s">
        <v>89</v>
      </c>
      <c r="E30" s="27" t="s">
        <v>90</v>
      </c>
      <c r="F30" s="27" t="s">
        <v>195</v>
      </c>
      <c r="G30" s="27" t="s">
        <v>196</v>
      </c>
      <c r="H30" s="14">
        <v>19000</v>
      </c>
      <c r="I30" s="14">
        <v>19000</v>
      </c>
      <c r="J30" s="14">
        <v>4750</v>
      </c>
      <c r="K30" s="14"/>
      <c r="L30" s="14">
        <v>14250</v>
      </c>
      <c r="M30" s="14"/>
      <c r="N30" s="14"/>
      <c r="O30" s="14"/>
      <c r="P30" s="14"/>
      <c r="Q30" s="14"/>
      <c r="R30" s="14"/>
      <c r="S30" s="14"/>
      <c r="T30" s="14"/>
      <c r="U30" s="14"/>
      <c r="V30" s="14"/>
      <c r="W30" s="14"/>
    </row>
    <row r="31" ht="31.4" hidden="true" customHeight="true" spans="1:23">
      <c r="A31" s="119" t="s">
        <v>45</v>
      </c>
      <c r="B31" s="112" t="s">
        <v>181</v>
      </c>
      <c r="C31" s="27" t="s">
        <v>182</v>
      </c>
      <c r="D31" s="27" t="s">
        <v>89</v>
      </c>
      <c r="E31" s="27" t="s">
        <v>90</v>
      </c>
      <c r="F31" s="27" t="s">
        <v>197</v>
      </c>
      <c r="G31" s="27" t="s">
        <v>198</v>
      </c>
      <c r="H31" s="14">
        <v>179534.15</v>
      </c>
      <c r="I31" s="14">
        <v>179534.15</v>
      </c>
      <c r="J31" s="14">
        <v>44883.54</v>
      </c>
      <c r="K31" s="14"/>
      <c r="L31" s="14">
        <v>134650.61</v>
      </c>
      <c r="M31" s="14"/>
      <c r="N31" s="14"/>
      <c r="O31" s="14"/>
      <c r="P31" s="14"/>
      <c r="Q31" s="14"/>
      <c r="R31" s="14"/>
      <c r="S31" s="14"/>
      <c r="T31" s="14"/>
      <c r="U31" s="14"/>
      <c r="V31" s="14"/>
      <c r="W31" s="14"/>
    </row>
    <row r="32" ht="31.4" hidden="true" customHeight="true" spans="1:23">
      <c r="A32" s="119" t="s">
        <v>45</v>
      </c>
      <c r="B32" s="112" t="s">
        <v>181</v>
      </c>
      <c r="C32" s="27" t="s">
        <v>182</v>
      </c>
      <c r="D32" s="27" t="s">
        <v>89</v>
      </c>
      <c r="E32" s="27" t="s">
        <v>90</v>
      </c>
      <c r="F32" s="27" t="s">
        <v>199</v>
      </c>
      <c r="G32" s="27" t="s">
        <v>200</v>
      </c>
      <c r="H32" s="14">
        <v>40000</v>
      </c>
      <c r="I32" s="14">
        <v>40000</v>
      </c>
      <c r="J32" s="14">
        <v>10000</v>
      </c>
      <c r="K32" s="14"/>
      <c r="L32" s="14">
        <v>30000</v>
      </c>
      <c r="M32" s="14"/>
      <c r="N32" s="14"/>
      <c r="O32" s="14"/>
      <c r="P32" s="14"/>
      <c r="Q32" s="14"/>
      <c r="R32" s="14"/>
      <c r="S32" s="14"/>
      <c r="T32" s="14"/>
      <c r="U32" s="14"/>
      <c r="V32" s="14"/>
      <c r="W32" s="14"/>
    </row>
    <row r="33" ht="31.4" hidden="true" customHeight="true" spans="1:23">
      <c r="A33" s="119" t="s">
        <v>45</v>
      </c>
      <c r="B33" s="112" t="s">
        <v>181</v>
      </c>
      <c r="C33" s="27" t="s">
        <v>182</v>
      </c>
      <c r="D33" s="27" t="s">
        <v>89</v>
      </c>
      <c r="E33" s="27" t="s">
        <v>90</v>
      </c>
      <c r="F33" s="27" t="s">
        <v>201</v>
      </c>
      <c r="G33" s="27" t="s">
        <v>202</v>
      </c>
      <c r="H33" s="14">
        <v>50000</v>
      </c>
      <c r="I33" s="14">
        <v>50000</v>
      </c>
      <c r="J33" s="14">
        <v>12500</v>
      </c>
      <c r="K33" s="14"/>
      <c r="L33" s="14">
        <v>37500</v>
      </c>
      <c r="M33" s="14"/>
      <c r="N33" s="14"/>
      <c r="O33" s="14"/>
      <c r="P33" s="14"/>
      <c r="Q33" s="14"/>
      <c r="R33" s="14"/>
      <c r="S33" s="14"/>
      <c r="T33" s="14"/>
      <c r="U33" s="14"/>
      <c r="V33" s="14"/>
      <c r="W33" s="14"/>
    </row>
    <row r="34" ht="31.4" hidden="true" customHeight="true" spans="1:23">
      <c r="A34" s="119" t="s">
        <v>45</v>
      </c>
      <c r="B34" s="112" t="s">
        <v>181</v>
      </c>
      <c r="C34" s="27" t="s">
        <v>182</v>
      </c>
      <c r="D34" s="27" t="s">
        <v>89</v>
      </c>
      <c r="E34" s="27" t="s">
        <v>90</v>
      </c>
      <c r="F34" s="27" t="s">
        <v>203</v>
      </c>
      <c r="G34" s="27" t="s">
        <v>204</v>
      </c>
      <c r="H34" s="14">
        <v>20000</v>
      </c>
      <c r="I34" s="14">
        <v>20000</v>
      </c>
      <c r="J34" s="14">
        <v>5000</v>
      </c>
      <c r="K34" s="14"/>
      <c r="L34" s="14">
        <v>15000</v>
      </c>
      <c r="M34" s="14"/>
      <c r="N34" s="14"/>
      <c r="O34" s="14"/>
      <c r="P34" s="14"/>
      <c r="Q34" s="14"/>
      <c r="R34" s="14"/>
      <c r="S34" s="14"/>
      <c r="T34" s="14"/>
      <c r="U34" s="14"/>
      <c r="V34" s="14"/>
      <c r="W34" s="14"/>
    </row>
    <row r="35" ht="31.4" hidden="true" customHeight="true" spans="1:23">
      <c r="A35" s="119" t="s">
        <v>45</v>
      </c>
      <c r="B35" s="112" t="s">
        <v>181</v>
      </c>
      <c r="C35" s="27" t="s">
        <v>182</v>
      </c>
      <c r="D35" s="27" t="s">
        <v>89</v>
      </c>
      <c r="E35" s="27" t="s">
        <v>90</v>
      </c>
      <c r="F35" s="27" t="s">
        <v>205</v>
      </c>
      <c r="G35" s="27" t="s">
        <v>206</v>
      </c>
      <c r="H35" s="14">
        <v>70000</v>
      </c>
      <c r="I35" s="14">
        <v>70000</v>
      </c>
      <c r="J35" s="14">
        <v>17500</v>
      </c>
      <c r="K35" s="14"/>
      <c r="L35" s="14">
        <v>52500</v>
      </c>
      <c r="M35" s="14"/>
      <c r="N35" s="14"/>
      <c r="O35" s="14"/>
      <c r="P35" s="14"/>
      <c r="Q35" s="14"/>
      <c r="R35" s="14"/>
      <c r="S35" s="14"/>
      <c r="T35" s="14"/>
      <c r="U35" s="14"/>
      <c r="V35" s="14"/>
      <c r="W35" s="14"/>
    </row>
    <row r="36" ht="31.4" hidden="true" customHeight="true" spans="1:23">
      <c r="A36" s="119" t="s">
        <v>45</v>
      </c>
      <c r="B36" s="112" t="s">
        <v>181</v>
      </c>
      <c r="C36" s="27" t="s">
        <v>182</v>
      </c>
      <c r="D36" s="27" t="s">
        <v>89</v>
      </c>
      <c r="E36" s="27" t="s">
        <v>90</v>
      </c>
      <c r="F36" s="27" t="s">
        <v>207</v>
      </c>
      <c r="G36" s="27" t="s">
        <v>208</v>
      </c>
      <c r="H36" s="14">
        <v>8500</v>
      </c>
      <c r="I36" s="14">
        <v>8500</v>
      </c>
      <c r="J36" s="14">
        <v>2125</v>
      </c>
      <c r="K36" s="14"/>
      <c r="L36" s="14">
        <v>6375</v>
      </c>
      <c r="M36" s="14"/>
      <c r="N36" s="14"/>
      <c r="O36" s="14"/>
      <c r="P36" s="14"/>
      <c r="Q36" s="14"/>
      <c r="R36" s="14"/>
      <c r="S36" s="14"/>
      <c r="T36" s="14"/>
      <c r="U36" s="14"/>
      <c r="V36" s="14"/>
      <c r="W36" s="14"/>
    </row>
    <row r="37" ht="31.4" customHeight="true" spans="1:23">
      <c r="A37" s="119" t="s">
        <v>45</v>
      </c>
      <c r="B37" s="112" t="s">
        <v>181</v>
      </c>
      <c r="C37" s="27" t="s">
        <v>182</v>
      </c>
      <c r="D37" s="27" t="s">
        <v>89</v>
      </c>
      <c r="E37" s="27" t="s">
        <v>90</v>
      </c>
      <c r="F37" s="27" t="s">
        <v>209</v>
      </c>
      <c r="G37" s="27" t="s">
        <v>210</v>
      </c>
      <c r="H37" s="14">
        <v>50000</v>
      </c>
      <c r="I37" s="14">
        <v>50000</v>
      </c>
      <c r="J37" s="14">
        <v>12500</v>
      </c>
      <c r="K37" s="14"/>
      <c r="L37" s="14">
        <v>37500</v>
      </c>
      <c r="M37" s="14"/>
      <c r="N37" s="14"/>
      <c r="O37" s="14"/>
      <c r="P37" s="14"/>
      <c r="Q37" s="14"/>
      <c r="R37" s="14"/>
      <c r="S37" s="14"/>
      <c r="T37" s="14"/>
      <c r="U37" s="14"/>
      <c r="V37" s="14"/>
      <c r="W37" s="14"/>
    </row>
    <row r="38" ht="31.4" hidden="true" customHeight="true" spans="1:23">
      <c r="A38" s="119" t="s">
        <v>45</v>
      </c>
      <c r="B38" s="112" t="s">
        <v>181</v>
      </c>
      <c r="C38" s="27" t="s">
        <v>182</v>
      </c>
      <c r="D38" s="27" t="s">
        <v>89</v>
      </c>
      <c r="E38" s="27" t="s">
        <v>90</v>
      </c>
      <c r="F38" s="27" t="s">
        <v>176</v>
      </c>
      <c r="G38" s="27" t="s">
        <v>177</v>
      </c>
      <c r="H38" s="14">
        <v>67680</v>
      </c>
      <c r="I38" s="14">
        <v>67680</v>
      </c>
      <c r="J38" s="14">
        <v>16920</v>
      </c>
      <c r="K38" s="14"/>
      <c r="L38" s="14">
        <v>50760</v>
      </c>
      <c r="M38" s="14"/>
      <c r="N38" s="14"/>
      <c r="O38" s="14"/>
      <c r="P38" s="14"/>
      <c r="Q38" s="14"/>
      <c r="R38" s="14"/>
      <c r="S38" s="14"/>
      <c r="T38" s="14"/>
      <c r="U38" s="14"/>
      <c r="V38" s="14"/>
      <c r="W38" s="14"/>
    </row>
    <row r="39" ht="31.4" hidden="true" customHeight="true" spans="1:23">
      <c r="A39" s="119" t="s">
        <v>45</v>
      </c>
      <c r="B39" s="112" t="s">
        <v>181</v>
      </c>
      <c r="C39" s="27" t="s">
        <v>182</v>
      </c>
      <c r="D39" s="27" t="s">
        <v>89</v>
      </c>
      <c r="E39" s="27" t="s">
        <v>90</v>
      </c>
      <c r="F39" s="27" t="s">
        <v>183</v>
      </c>
      <c r="G39" s="27" t="s">
        <v>184</v>
      </c>
      <c r="H39" s="14">
        <v>421959.06</v>
      </c>
      <c r="I39" s="14">
        <v>421959.06</v>
      </c>
      <c r="J39" s="14">
        <v>105489.77</v>
      </c>
      <c r="K39" s="14"/>
      <c r="L39" s="14">
        <v>316469.29</v>
      </c>
      <c r="M39" s="14"/>
      <c r="N39" s="14"/>
      <c r="O39" s="14"/>
      <c r="P39" s="14"/>
      <c r="Q39" s="14"/>
      <c r="R39" s="14"/>
      <c r="S39" s="14"/>
      <c r="T39" s="14"/>
      <c r="U39" s="14"/>
      <c r="V39" s="14"/>
      <c r="W39" s="14"/>
    </row>
    <row r="40" ht="31.4" hidden="true" customHeight="true" spans="1:23">
      <c r="A40" s="119" t="s">
        <v>45</v>
      </c>
      <c r="B40" s="112" t="s">
        <v>211</v>
      </c>
      <c r="C40" s="27" t="s">
        <v>212</v>
      </c>
      <c r="D40" s="27" t="s">
        <v>89</v>
      </c>
      <c r="E40" s="27" t="s">
        <v>90</v>
      </c>
      <c r="F40" s="27" t="s">
        <v>154</v>
      </c>
      <c r="G40" s="27" t="s">
        <v>155</v>
      </c>
      <c r="H40" s="14">
        <v>1769796</v>
      </c>
      <c r="I40" s="14">
        <v>1769796</v>
      </c>
      <c r="J40" s="14">
        <v>442449</v>
      </c>
      <c r="K40" s="14"/>
      <c r="L40" s="14">
        <v>1327347</v>
      </c>
      <c r="M40" s="14"/>
      <c r="N40" s="14"/>
      <c r="O40" s="14"/>
      <c r="P40" s="14"/>
      <c r="Q40" s="14"/>
      <c r="R40" s="14"/>
      <c r="S40" s="14"/>
      <c r="T40" s="14"/>
      <c r="U40" s="14"/>
      <c r="V40" s="14"/>
      <c r="W40" s="14"/>
    </row>
    <row r="41" ht="31.4" hidden="true" customHeight="true" spans="1:23">
      <c r="A41" s="119" t="s">
        <v>45</v>
      </c>
      <c r="B41" s="112" t="s">
        <v>213</v>
      </c>
      <c r="C41" s="27" t="s">
        <v>214</v>
      </c>
      <c r="D41" s="27" t="s">
        <v>91</v>
      </c>
      <c r="E41" s="27" t="s">
        <v>92</v>
      </c>
      <c r="F41" s="27" t="s">
        <v>150</v>
      </c>
      <c r="G41" s="27" t="s">
        <v>151</v>
      </c>
      <c r="H41" s="14">
        <v>1298292</v>
      </c>
      <c r="I41" s="14">
        <v>1298292</v>
      </c>
      <c r="J41" s="14">
        <v>324573</v>
      </c>
      <c r="K41" s="14"/>
      <c r="L41" s="14">
        <v>973719</v>
      </c>
      <c r="M41" s="14"/>
      <c r="N41" s="14"/>
      <c r="O41" s="14"/>
      <c r="P41" s="14"/>
      <c r="Q41" s="14"/>
      <c r="R41" s="14"/>
      <c r="S41" s="14"/>
      <c r="T41" s="14"/>
      <c r="U41" s="14"/>
      <c r="V41" s="14"/>
      <c r="W41" s="14"/>
    </row>
    <row r="42" ht="31.4" hidden="true" customHeight="true" spans="1:23">
      <c r="A42" s="119" t="s">
        <v>45</v>
      </c>
      <c r="B42" s="112" t="s">
        <v>213</v>
      </c>
      <c r="C42" s="27" t="s">
        <v>214</v>
      </c>
      <c r="D42" s="27" t="s">
        <v>91</v>
      </c>
      <c r="E42" s="27" t="s">
        <v>92</v>
      </c>
      <c r="F42" s="27" t="s">
        <v>152</v>
      </c>
      <c r="G42" s="27" t="s">
        <v>153</v>
      </c>
      <c r="H42" s="14">
        <v>120</v>
      </c>
      <c r="I42" s="14">
        <v>120</v>
      </c>
      <c r="J42" s="14">
        <v>30</v>
      </c>
      <c r="K42" s="14"/>
      <c r="L42" s="14">
        <v>90</v>
      </c>
      <c r="M42" s="14"/>
      <c r="N42" s="14"/>
      <c r="O42" s="14"/>
      <c r="P42" s="14"/>
      <c r="Q42" s="14"/>
      <c r="R42" s="14"/>
      <c r="S42" s="14"/>
      <c r="T42" s="14"/>
      <c r="U42" s="14"/>
      <c r="V42" s="14"/>
      <c r="W42" s="14"/>
    </row>
    <row r="43" ht="31.4" hidden="true" customHeight="true" spans="1:23">
      <c r="A43" s="119" t="s">
        <v>45</v>
      </c>
      <c r="B43" s="112" t="s">
        <v>213</v>
      </c>
      <c r="C43" s="27" t="s">
        <v>214</v>
      </c>
      <c r="D43" s="27" t="s">
        <v>91</v>
      </c>
      <c r="E43" s="27" t="s">
        <v>92</v>
      </c>
      <c r="F43" s="27" t="s">
        <v>154</v>
      </c>
      <c r="G43" s="27" t="s">
        <v>155</v>
      </c>
      <c r="H43" s="14">
        <v>108191</v>
      </c>
      <c r="I43" s="14">
        <v>108191</v>
      </c>
      <c r="J43" s="14">
        <v>27047.75</v>
      </c>
      <c r="K43" s="14"/>
      <c r="L43" s="14">
        <v>81143.25</v>
      </c>
      <c r="M43" s="14"/>
      <c r="N43" s="14"/>
      <c r="O43" s="14"/>
      <c r="P43" s="14"/>
      <c r="Q43" s="14"/>
      <c r="R43" s="14"/>
      <c r="S43" s="14"/>
      <c r="T43" s="14"/>
      <c r="U43" s="14"/>
      <c r="V43" s="14"/>
      <c r="W43" s="14"/>
    </row>
    <row r="44" ht="31.4" hidden="true" customHeight="true" spans="1:23">
      <c r="A44" s="119" t="s">
        <v>45</v>
      </c>
      <c r="B44" s="112" t="s">
        <v>213</v>
      </c>
      <c r="C44" s="27" t="s">
        <v>214</v>
      </c>
      <c r="D44" s="27" t="s">
        <v>91</v>
      </c>
      <c r="E44" s="27" t="s">
        <v>92</v>
      </c>
      <c r="F44" s="27" t="s">
        <v>215</v>
      </c>
      <c r="G44" s="27" t="s">
        <v>216</v>
      </c>
      <c r="H44" s="14">
        <v>1884960</v>
      </c>
      <c r="I44" s="14">
        <v>1884960</v>
      </c>
      <c r="J44" s="14">
        <v>471240</v>
      </c>
      <c r="K44" s="14"/>
      <c r="L44" s="14">
        <v>1413720</v>
      </c>
      <c r="M44" s="14"/>
      <c r="N44" s="14"/>
      <c r="O44" s="14"/>
      <c r="P44" s="14"/>
      <c r="Q44" s="14"/>
      <c r="R44" s="14"/>
      <c r="S44" s="14"/>
      <c r="T44" s="14"/>
      <c r="U44" s="14"/>
      <c r="V44" s="14"/>
      <c r="W44" s="14"/>
    </row>
    <row r="45" ht="31.4" hidden="true" customHeight="true" spans="1:23">
      <c r="A45" s="119" t="s">
        <v>45</v>
      </c>
      <c r="B45" s="112" t="s">
        <v>217</v>
      </c>
      <c r="C45" s="27" t="s">
        <v>157</v>
      </c>
      <c r="D45" s="27" t="s">
        <v>68</v>
      </c>
      <c r="E45" s="27" t="s">
        <v>69</v>
      </c>
      <c r="F45" s="27" t="s">
        <v>158</v>
      </c>
      <c r="G45" s="27" t="s">
        <v>159</v>
      </c>
      <c r="H45" s="14">
        <v>480386.42</v>
      </c>
      <c r="I45" s="14">
        <v>480386.42</v>
      </c>
      <c r="J45" s="14">
        <v>120096.61</v>
      </c>
      <c r="K45" s="14"/>
      <c r="L45" s="14">
        <v>360289.81</v>
      </c>
      <c r="M45" s="14"/>
      <c r="N45" s="14"/>
      <c r="O45" s="14"/>
      <c r="P45" s="14"/>
      <c r="Q45" s="14"/>
      <c r="R45" s="14"/>
      <c r="S45" s="14"/>
      <c r="T45" s="14"/>
      <c r="U45" s="14"/>
      <c r="V45" s="14"/>
      <c r="W45" s="14"/>
    </row>
    <row r="46" ht="31.4" hidden="true" customHeight="true" spans="1:23">
      <c r="A46" s="119" t="s">
        <v>45</v>
      </c>
      <c r="B46" s="112" t="s">
        <v>217</v>
      </c>
      <c r="C46" s="27" t="s">
        <v>157</v>
      </c>
      <c r="D46" s="27" t="s">
        <v>72</v>
      </c>
      <c r="E46" s="27" t="s">
        <v>71</v>
      </c>
      <c r="F46" s="27" t="s">
        <v>160</v>
      </c>
      <c r="G46" s="27" t="s">
        <v>161</v>
      </c>
      <c r="H46" s="14">
        <v>23504.93</v>
      </c>
      <c r="I46" s="14">
        <v>23504.93</v>
      </c>
      <c r="J46" s="14">
        <v>5876.24</v>
      </c>
      <c r="K46" s="14"/>
      <c r="L46" s="14">
        <v>17628.69</v>
      </c>
      <c r="M46" s="14"/>
      <c r="N46" s="14"/>
      <c r="O46" s="14"/>
      <c r="P46" s="14"/>
      <c r="Q46" s="14"/>
      <c r="R46" s="14"/>
      <c r="S46" s="14"/>
      <c r="T46" s="14"/>
      <c r="U46" s="14"/>
      <c r="V46" s="14"/>
      <c r="W46" s="14"/>
    </row>
    <row r="47" ht="31.4" hidden="true" customHeight="true" spans="1:23">
      <c r="A47" s="119" t="s">
        <v>45</v>
      </c>
      <c r="B47" s="112" t="s">
        <v>217</v>
      </c>
      <c r="C47" s="27" t="s">
        <v>157</v>
      </c>
      <c r="D47" s="27" t="s">
        <v>79</v>
      </c>
      <c r="E47" s="27" t="s">
        <v>80</v>
      </c>
      <c r="F47" s="27" t="s">
        <v>162</v>
      </c>
      <c r="G47" s="27" t="s">
        <v>163</v>
      </c>
      <c r="H47" s="14">
        <v>300241.52</v>
      </c>
      <c r="I47" s="14">
        <v>300241.52</v>
      </c>
      <c r="J47" s="14">
        <v>75060.38</v>
      </c>
      <c r="K47" s="14"/>
      <c r="L47" s="14">
        <v>225181.14</v>
      </c>
      <c r="M47" s="14"/>
      <c r="N47" s="14"/>
      <c r="O47" s="14"/>
      <c r="P47" s="14"/>
      <c r="Q47" s="14"/>
      <c r="R47" s="14"/>
      <c r="S47" s="14"/>
      <c r="T47" s="14"/>
      <c r="U47" s="14"/>
      <c r="V47" s="14"/>
      <c r="W47" s="14"/>
    </row>
    <row r="48" ht="31.4" hidden="true" customHeight="true" spans="1:23">
      <c r="A48" s="119" t="s">
        <v>45</v>
      </c>
      <c r="B48" s="112" t="s">
        <v>217</v>
      </c>
      <c r="C48" s="27" t="s">
        <v>157</v>
      </c>
      <c r="D48" s="27" t="s">
        <v>81</v>
      </c>
      <c r="E48" s="27" t="s">
        <v>82</v>
      </c>
      <c r="F48" s="27" t="s">
        <v>164</v>
      </c>
      <c r="G48" s="27" t="s">
        <v>165</v>
      </c>
      <c r="H48" s="14">
        <v>150120.76</v>
      </c>
      <c r="I48" s="14">
        <v>150120.76</v>
      </c>
      <c r="J48" s="14">
        <v>37530.19</v>
      </c>
      <c r="K48" s="14"/>
      <c r="L48" s="14">
        <v>112590.57</v>
      </c>
      <c r="M48" s="14"/>
      <c r="N48" s="14"/>
      <c r="O48" s="14"/>
      <c r="P48" s="14"/>
      <c r="Q48" s="14"/>
      <c r="R48" s="14"/>
      <c r="S48" s="14"/>
      <c r="T48" s="14"/>
      <c r="U48" s="14"/>
      <c r="V48" s="14"/>
      <c r="W48" s="14"/>
    </row>
    <row r="49" ht="31.4" hidden="true" customHeight="true" spans="1:23">
      <c r="A49" s="119" t="s">
        <v>45</v>
      </c>
      <c r="B49" s="112" t="s">
        <v>217</v>
      </c>
      <c r="C49" s="27" t="s">
        <v>157</v>
      </c>
      <c r="D49" s="27" t="s">
        <v>83</v>
      </c>
      <c r="E49" s="27" t="s">
        <v>84</v>
      </c>
      <c r="F49" s="27" t="s">
        <v>160</v>
      </c>
      <c r="G49" s="27" t="s">
        <v>161</v>
      </c>
      <c r="H49" s="14">
        <v>10237.5</v>
      </c>
      <c r="I49" s="14">
        <v>10237.5</v>
      </c>
      <c r="J49" s="14">
        <v>10237.5</v>
      </c>
      <c r="K49" s="14"/>
      <c r="L49" s="14"/>
      <c r="M49" s="14"/>
      <c r="N49" s="14"/>
      <c r="O49" s="14"/>
      <c r="P49" s="14"/>
      <c r="Q49" s="14"/>
      <c r="R49" s="14"/>
      <c r="S49" s="14"/>
      <c r="T49" s="14"/>
      <c r="U49" s="14"/>
      <c r="V49" s="14"/>
      <c r="W49" s="14"/>
    </row>
    <row r="50" ht="31.4" hidden="true" customHeight="true" spans="1:23">
      <c r="A50" s="119" t="s">
        <v>45</v>
      </c>
      <c r="B50" s="112" t="s">
        <v>218</v>
      </c>
      <c r="C50" s="27" t="s">
        <v>98</v>
      </c>
      <c r="D50" s="27" t="s">
        <v>97</v>
      </c>
      <c r="E50" s="27" t="s">
        <v>98</v>
      </c>
      <c r="F50" s="27" t="s">
        <v>167</v>
      </c>
      <c r="G50" s="27" t="s">
        <v>98</v>
      </c>
      <c r="H50" s="14">
        <v>345448.15</v>
      </c>
      <c r="I50" s="14">
        <v>345448.15</v>
      </c>
      <c r="J50" s="14">
        <v>86362.04</v>
      </c>
      <c r="K50" s="14"/>
      <c r="L50" s="14">
        <v>259086.11</v>
      </c>
      <c r="M50" s="14"/>
      <c r="N50" s="14"/>
      <c r="O50" s="14"/>
      <c r="P50" s="14"/>
      <c r="Q50" s="14"/>
      <c r="R50" s="14"/>
      <c r="S50" s="14"/>
      <c r="T50" s="14"/>
      <c r="U50" s="14"/>
      <c r="V50" s="14"/>
      <c r="W50" s="14"/>
    </row>
    <row r="51" ht="31.4" hidden="true" customHeight="true" spans="1:23">
      <c r="A51" s="119" t="s">
        <v>45</v>
      </c>
      <c r="B51" s="112" t="s">
        <v>219</v>
      </c>
      <c r="C51" s="27" t="s">
        <v>179</v>
      </c>
      <c r="D51" s="27" t="s">
        <v>91</v>
      </c>
      <c r="E51" s="27" t="s">
        <v>92</v>
      </c>
      <c r="F51" s="27" t="s">
        <v>180</v>
      </c>
      <c r="G51" s="27" t="s">
        <v>179</v>
      </c>
      <c r="H51" s="14">
        <v>65831.26</v>
      </c>
      <c r="I51" s="14">
        <v>65831.26</v>
      </c>
      <c r="J51" s="14">
        <v>16457.82</v>
      </c>
      <c r="K51" s="14"/>
      <c r="L51" s="14">
        <v>49373.44</v>
      </c>
      <c r="M51" s="14"/>
      <c r="N51" s="14"/>
      <c r="O51" s="14"/>
      <c r="P51" s="14"/>
      <c r="Q51" s="14"/>
      <c r="R51" s="14"/>
      <c r="S51" s="14"/>
      <c r="T51" s="14"/>
      <c r="U51" s="14"/>
      <c r="V51" s="14"/>
      <c r="W51" s="14"/>
    </row>
    <row r="52" ht="31.4" hidden="true" customHeight="true" spans="1:23">
      <c r="A52" s="119" t="s">
        <v>45</v>
      </c>
      <c r="B52" s="112" t="s">
        <v>220</v>
      </c>
      <c r="C52" s="27" t="s">
        <v>182</v>
      </c>
      <c r="D52" s="27" t="s">
        <v>66</v>
      </c>
      <c r="E52" s="27" t="s">
        <v>67</v>
      </c>
      <c r="F52" s="27" t="s">
        <v>183</v>
      </c>
      <c r="G52" s="27" t="s">
        <v>184</v>
      </c>
      <c r="H52" s="14">
        <v>540</v>
      </c>
      <c r="I52" s="14">
        <v>540</v>
      </c>
      <c r="J52" s="14">
        <v>135</v>
      </c>
      <c r="K52" s="14"/>
      <c r="L52" s="14">
        <v>405</v>
      </c>
      <c r="M52" s="14"/>
      <c r="N52" s="14"/>
      <c r="O52" s="14"/>
      <c r="P52" s="14"/>
      <c r="Q52" s="14"/>
      <c r="R52" s="14"/>
      <c r="S52" s="14"/>
      <c r="T52" s="14"/>
      <c r="U52" s="14"/>
      <c r="V52" s="14"/>
      <c r="W52" s="14"/>
    </row>
    <row r="53" ht="31.4" hidden="true" customHeight="true" spans="1:23">
      <c r="A53" s="119" t="s">
        <v>45</v>
      </c>
      <c r="B53" s="112" t="s">
        <v>220</v>
      </c>
      <c r="C53" s="27" t="s">
        <v>182</v>
      </c>
      <c r="D53" s="27" t="s">
        <v>91</v>
      </c>
      <c r="E53" s="27" t="s">
        <v>92</v>
      </c>
      <c r="F53" s="27" t="s">
        <v>185</v>
      </c>
      <c r="G53" s="27" t="s">
        <v>186</v>
      </c>
      <c r="H53" s="14">
        <v>25000</v>
      </c>
      <c r="I53" s="14">
        <v>25000</v>
      </c>
      <c r="J53" s="14">
        <v>6250</v>
      </c>
      <c r="K53" s="14"/>
      <c r="L53" s="14">
        <v>18750</v>
      </c>
      <c r="M53" s="14"/>
      <c r="N53" s="14"/>
      <c r="O53" s="14"/>
      <c r="P53" s="14"/>
      <c r="Q53" s="14"/>
      <c r="R53" s="14"/>
      <c r="S53" s="14"/>
      <c r="T53" s="14"/>
      <c r="U53" s="14"/>
      <c r="V53" s="14"/>
      <c r="W53" s="14"/>
    </row>
    <row r="54" ht="31.4" hidden="true" customHeight="true" spans="1:23">
      <c r="A54" s="119" t="s">
        <v>45</v>
      </c>
      <c r="B54" s="112" t="s">
        <v>220</v>
      </c>
      <c r="C54" s="27" t="s">
        <v>182</v>
      </c>
      <c r="D54" s="27" t="s">
        <v>91</v>
      </c>
      <c r="E54" s="27" t="s">
        <v>92</v>
      </c>
      <c r="F54" s="27" t="s">
        <v>197</v>
      </c>
      <c r="G54" s="27" t="s">
        <v>198</v>
      </c>
      <c r="H54" s="14">
        <v>108209.28</v>
      </c>
      <c r="I54" s="14">
        <v>108209.28</v>
      </c>
      <c r="J54" s="14">
        <v>27052.32</v>
      </c>
      <c r="K54" s="14"/>
      <c r="L54" s="14">
        <v>81156.96</v>
      </c>
      <c r="M54" s="14"/>
      <c r="N54" s="14"/>
      <c r="O54" s="14"/>
      <c r="P54" s="14"/>
      <c r="Q54" s="14"/>
      <c r="R54" s="14"/>
      <c r="S54" s="14"/>
      <c r="T54" s="14"/>
      <c r="U54" s="14"/>
      <c r="V54" s="14"/>
      <c r="W54" s="14"/>
    </row>
    <row r="55" ht="31.4" hidden="true" customHeight="true" spans="1:23">
      <c r="A55" s="119" t="s">
        <v>45</v>
      </c>
      <c r="B55" s="112" t="s">
        <v>220</v>
      </c>
      <c r="C55" s="27" t="s">
        <v>182</v>
      </c>
      <c r="D55" s="27" t="s">
        <v>91</v>
      </c>
      <c r="E55" s="27" t="s">
        <v>92</v>
      </c>
      <c r="F55" s="27" t="s">
        <v>205</v>
      </c>
      <c r="G55" s="27" t="s">
        <v>206</v>
      </c>
      <c r="H55" s="14">
        <v>8000</v>
      </c>
      <c r="I55" s="14">
        <v>8000</v>
      </c>
      <c r="J55" s="14">
        <v>2000</v>
      </c>
      <c r="K55" s="14"/>
      <c r="L55" s="14">
        <v>6000</v>
      </c>
      <c r="M55" s="14"/>
      <c r="N55" s="14"/>
      <c r="O55" s="14"/>
      <c r="P55" s="14"/>
      <c r="Q55" s="14"/>
      <c r="R55" s="14"/>
      <c r="S55" s="14"/>
      <c r="T55" s="14"/>
      <c r="U55" s="14"/>
      <c r="V55" s="14"/>
      <c r="W55" s="14"/>
    </row>
    <row r="56" ht="31.4" hidden="true" customHeight="true" spans="1:23">
      <c r="A56" s="119" t="s">
        <v>45</v>
      </c>
      <c r="B56" s="112" t="s">
        <v>220</v>
      </c>
      <c r="C56" s="27" t="s">
        <v>182</v>
      </c>
      <c r="D56" s="27" t="s">
        <v>91</v>
      </c>
      <c r="E56" s="27" t="s">
        <v>92</v>
      </c>
      <c r="F56" s="27" t="s">
        <v>183</v>
      </c>
      <c r="G56" s="27" t="s">
        <v>184</v>
      </c>
      <c r="H56" s="14">
        <v>78231.26</v>
      </c>
      <c r="I56" s="14">
        <v>78231.26</v>
      </c>
      <c r="J56" s="14">
        <v>19557.82</v>
      </c>
      <c r="K56" s="14"/>
      <c r="L56" s="14">
        <v>58673.44</v>
      </c>
      <c r="M56" s="14"/>
      <c r="N56" s="14"/>
      <c r="O56" s="14"/>
      <c r="P56" s="14"/>
      <c r="Q56" s="14"/>
      <c r="R56" s="14"/>
      <c r="S56" s="14"/>
      <c r="T56" s="14"/>
      <c r="U56" s="14"/>
      <c r="V56" s="14"/>
      <c r="W56" s="14"/>
    </row>
    <row r="57" ht="31.4" hidden="true" customHeight="true" spans="1:23">
      <c r="A57" s="119" t="s">
        <v>45</v>
      </c>
      <c r="B57" s="112" t="s">
        <v>221</v>
      </c>
      <c r="C57" s="27" t="s">
        <v>214</v>
      </c>
      <c r="D57" s="27" t="s">
        <v>91</v>
      </c>
      <c r="E57" s="27" t="s">
        <v>92</v>
      </c>
      <c r="F57" s="27" t="s">
        <v>150</v>
      </c>
      <c r="G57" s="27" t="s">
        <v>151</v>
      </c>
      <c r="H57" s="14">
        <v>851892</v>
      </c>
      <c r="I57" s="14">
        <v>851892</v>
      </c>
      <c r="J57" s="14">
        <v>212973</v>
      </c>
      <c r="K57" s="14"/>
      <c r="L57" s="14">
        <v>638919</v>
      </c>
      <c r="M57" s="14"/>
      <c r="N57" s="14"/>
      <c r="O57" s="14"/>
      <c r="P57" s="14"/>
      <c r="Q57" s="14"/>
      <c r="R57" s="14"/>
      <c r="S57" s="14"/>
      <c r="T57" s="14"/>
      <c r="U57" s="14"/>
      <c r="V57" s="14"/>
      <c r="W57" s="14"/>
    </row>
    <row r="58" ht="31.4" hidden="true" customHeight="true" spans="1:23">
      <c r="A58" s="119" t="s">
        <v>45</v>
      </c>
      <c r="B58" s="112" t="s">
        <v>221</v>
      </c>
      <c r="C58" s="27" t="s">
        <v>214</v>
      </c>
      <c r="D58" s="27" t="s">
        <v>91</v>
      </c>
      <c r="E58" s="27" t="s">
        <v>92</v>
      </c>
      <c r="F58" s="27" t="s">
        <v>152</v>
      </c>
      <c r="G58" s="27" t="s">
        <v>153</v>
      </c>
      <c r="H58" s="14">
        <v>42600</v>
      </c>
      <c r="I58" s="14">
        <v>42600</v>
      </c>
      <c r="J58" s="14">
        <v>10650</v>
      </c>
      <c r="K58" s="14"/>
      <c r="L58" s="14">
        <v>31950</v>
      </c>
      <c r="M58" s="14"/>
      <c r="N58" s="14"/>
      <c r="O58" s="14"/>
      <c r="P58" s="14"/>
      <c r="Q58" s="14"/>
      <c r="R58" s="14"/>
      <c r="S58" s="14"/>
      <c r="T58" s="14"/>
      <c r="U58" s="14"/>
      <c r="V58" s="14"/>
      <c r="W58" s="14"/>
    </row>
    <row r="59" ht="31.4" hidden="true" customHeight="true" spans="1:23">
      <c r="A59" s="119" t="s">
        <v>45</v>
      </c>
      <c r="B59" s="112" t="s">
        <v>221</v>
      </c>
      <c r="C59" s="27" t="s">
        <v>214</v>
      </c>
      <c r="D59" s="27" t="s">
        <v>91</v>
      </c>
      <c r="E59" s="27" t="s">
        <v>92</v>
      </c>
      <c r="F59" s="27" t="s">
        <v>154</v>
      </c>
      <c r="G59" s="27" t="s">
        <v>155</v>
      </c>
      <c r="H59" s="14">
        <v>70991</v>
      </c>
      <c r="I59" s="14">
        <v>70991</v>
      </c>
      <c r="J59" s="14">
        <v>17747.75</v>
      </c>
      <c r="K59" s="14"/>
      <c r="L59" s="14">
        <v>53243.25</v>
      </c>
      <c r="M59" s="14"/>
      <c r="N59" s="14"/>
      <c r="O59" s="14"/>
      <c r="P59" s="14"/>
      <c r="Q59" s="14"/>
      <c r="R59" s="14"/>
      <c r="S59" s="14"/>
      <c r="T59" s="14"/>
      <c r="U59" s="14"/>
      <c r="V59" s="14"/>
      <c r="W59" s="14"/>
    </row>
    <row r="60" ht="31.4" hidden="true" customHeight="true" spans="1:23">
      <c r="A60" s="119" t="s">
        <v>45</v>
      </c>
      <c r="B60" s="112" t="s">
        <v>221</v>
      </c>
      <c r="C60" s="27" t="s">
        <v>214</v>
      </c>
      <c r="D60" s="27" t="s">
        <v>91</v>
      </c>
      <c r="E60" s="27" t="s">
        <v>92</v>
      </c>
      <c r="F60" s="27" t="s">
        <v>215</v>
      </c>
      <c r="G60" s="27" t="s">
        <v>216</v>
      </c>
      <c r="H60" s="14">
        <v>1011600</v>
      </c>
      <c r="I60" s="14">
        <v>1011600</v>
      </c>
      <c r="J60" s="14">
        <v>252900</v>
      </c>
      <c r="K60" s="14"/>
      <c r="L60" s="14">
        <v>758700</v>
      </c>
      <c r="M60" s="14"/>
      <c r="N60" s="14"/>
      <c r="O60" s="14"/>
      <c r="P60" s="14"/>
      <c r="Q60" s="14"/>
      <c r="R60" s="14"/>
      <c r="S60" s="14"/>
      <c r="T60" s="14"/>
      <c r="U60" s="14"/>
      <c r="V60" s="14"/>
      <c r="W60" s="14"/>
    </row>
    <row r="61" ht="31.4" hidden="true" customHeight="true" spans="1:23">
      <c r="A61" s="119" t="s">
        <v>45</v>
      </c>
      <c r="B61" s="112" t="s">
        <v>222</v>
      </c>
      <c r="C61" s="27" t="s">
        <v>157</v>
      </c>
      <c r="D61" s="27" t="s">
        <v>68</v>
      </c>
      <c r="E61" s="27" t="s">
        <v>69</v>
      </c>
      <c r="F61" s="27" t="s">
        <v>158</v>
      </c>
      <c r="G61" s="27" t="s">
        <v>159</v>
      </c>
      <c r="H61" s="14">
        <v>286779.86</v>
      </c>
      <c r="I61" s="14">
        <v>286779.86</v>
      </c>
      <c r="J61" s="14">
        <v>71694.97</v>
      </c>
      <c r="K61" s="14"/>
      <c r="L61" s="14">
        <v>215084.89</v>
      </c>
      <c r="M61" s="14"/>
      <c r="N61" s="14"/>
      <c r="O61" s="14"/>
      <c r="P61" s="14"/>
      <c r="Q61" s="14"/>
      <c r="R61" s="14"/>
      <c r="S61" s="14"/>
      <c r="T61" s="14"/>
      <c r="U61" s="14"/>
      <c r="V61" s="14"/>
      <c r="W61" s="14"/>
    </row>
    <row r="62" ht="31.4" hidden="true" customHeight="true" spans="1:23">
      <c r="A62" s="119" t="s">
        <v>45</v>
      </c>
      <c r="B62" s="112" t="s">
        <v>222</v>
      </c>
      <c r="C62" s="27" t="s">
        <v>157</v>
      </c>
      <c r="D62" s="27" t="s">
        <v>72</v>
      </c>
      <c r="E62" s="27" t="s">
        <v>71</v>
      </c>
      <c r="F62" s="27" t="s">
        <v>160</v>
      </c>
      <c r="G62" s="27" t="s">
        <v>161</v>
      </c>
      <c r="H62" s="14">
        <v>14759.09</v>
      </c>
      <c r="I62" s="14">
        <v>14759.09</v>
      </c>
      <c r="J62" s="14">
        <v>3689.78</v>
      </c>
      <c r="K62" s="14"/>
      <c r="L62" s="14">
        <v>11069.31</v>
      </c>
      <c r="M62" s="14"/>
      <c r="N62" s="14"/>
      <c r="O62" s="14"/>
      <c r="P62" s="14"/>
      <c r="Q62" s="14"/>
      <c r="R62" s="14"/>
      <c r="S62" s="14"/>
      <c r="T62" s="14"/>
      <c r="U62" s="14"/>
      <c r="V62" s="14"/>
      <c r="W62" s="14"/>
    </row>
    <row r="63" ht="31.4" hidden="true" customHeight="true" spans="1:23">
      <c r="A63" s="119" t="s">
        <v>45</v>
      </c>
      <c r="B63" s="112" t="s">
        <v>222</v>
      </c>
      <c r="C63" s="27" t="s">
        <v>157</v>
      </c>
      <c r="D63" s="27" t="s">
        <v>79</v>
      </c>
      <c r="E63" s="27" t="s">
        <v>80</v>
      </c>
      <c r="F63" s="27" t="s">
        <v>162</v>
      </c>
      <c r="G63" s="27" t="s">
        <v>163</v>
      </c>
      <c r="H63" s="14">
        <v>179237.42</v>
      </c>
      <c r="I63" s="14">
        <v>179237.42</v>
      </c>
      <c r="J63" s="14">
        <v>44809.36</v>
      </c>
      <c r="K63" s="14"/>
      <c r="L63" s="14">
        <v>134428.06</v>
      </c>
      <c r="M63" s="14"/>
      <c r="N63" s="14"/>
      <c r="O63" s="14"/>
      <c r="P63" s="14"/>
      <c r="Q63" s="14"/>
      <c r="R63" s="14"/>
      <c r="S63" s="14"/>
      <c r="T63" s="14"/>
      <c r="U63" s="14"/>
      <c r="V63" s="14"/>
      <c r="W63" s="14"/>
    </row>
    <row r="64" ht="31.4" hidden="true" customHeight="true" spans="1:23">
      <c r="A64" s="119" t="s">
        <v>45</v>
      </c>
      <c r="B64" s="112" t="s">
        <v>222</v>
      </c>
      <c r="C64" s="27" t="s">
        <v>157</v>
      </c>
      <c r="D64" s="27" t="s">
        <v>81</v>
      </c>
      <c r="E64" s="27" t="s">
        <v>82</v>
      </c>
      <c r="F64" s="27" t="s">
        <v>164</v>
      </c>
      <c r="G64" s="27" t="s">
        <v>165</v>
      </c>
      <c r="H64" s="14">
        <v>89618.71</v>
      </c>
      <c r="I64" s="14">
        <v>89618.71</v>
      </c>
      <c r="J64" s="14">
        <v>22404.68</v>
      </c>
      <c r="K64" s="14"/>
      <c r="L64" s="14">
        <v>67214.03</v>
      </c>
      <c r="M64" s="14"/>
      <c r="N64" s="14"/>
      <c r="O64" s="14"/>
      <c r="P64" s="14"/>
      <c r="Q64" s="14"/>
      <c r="R64" s="14"/>
      <c r="S64" s="14"/>
      <c r="T64" s="14"/>
      <c r="U64" s="14"/>
      <c r="V64" s="14"/>
      <c r="W64" s="14"/>
    </row>
    <row r="65" ht="31.4" hidden="true" customHeight="true" spans="1:23">
      <c r="A65" s="119" t="s">
        <v>45</v>
      </c>
      <c r="B65" s="112" t="s">
        <v>222</v>
      </c>
      <c r="C65" s="27" t="s">
        <v>157</v>
      </c>
      <c r="D65" s="27" t="s">
        <v>83</v>
      </c>
      <c r="E65" s="27" t="s">
        <v>84</v>
      </c>
      <c r="F65" s="27" t="s">
        <v>160</v>
      </c>
      <c r="G65" s="27" t="s">
        <v>161</v>
      </c>
      <c r="H65" s="14">
        <v>6142.5</v>
      </c>
      <c r="I65" s="14">
        <v>6142.5</v>
      </c>
      <c r="J65" s="14">
        <v>6142.5</v>
      </c>
      <c r="K65" s="14"/>
      <c r="L65" s="14"/>
      <c r="M65" s="14"/>
      <c r="N65" s="14"/>
      <c r="O65" s="14"/>
      <c r="P65" s="14"/>
      <c r="Q65" s="14"/>
      <c r="R65" s="14"/>
      <c r="S65" s="14"/>
      <c r="T65" s="14"/>
      <c r="U65" s="14"/>
      <c r="V65" s="14"/>
      <c r="W65" s="14"/>
    </row>
    <row r="66" ht="31.4" hidden="true" customHeight="true" spans="1:23">
      <c r="A66" s="119" t="s">
        <v>45</v>
      </c>
      <c r="B66" s="112" t="s">
        <v>223</v>
      </c>
      <c r="C66" s="27" t="s">
        <v>98</v>
      </c>
      <c r="D66" s="27" t="s">
        <v>97</v>
      </c>
      <c r="E66" s="27" t="s">
        <v>98</v>
      </c>
      <c r="F66" s="27" t="s">
        <v>167</v>
      </c>
      <c r="G66" s="27" t="s">
        <v>98</v>
      </c>
      <c r="H66" s="14">
        <v>203628.79</v>
      </c>
      <c r="I66" s="14">
        <v>203628.79</v>
      </c>
      <c r="J66" s="14">
        <v>50907.2</v>
      </c>
      <c r="K66" s="14"/>
      <c r="L66" s="14">
        <v>152721.59</v>
      </c>
      <c r="M66" s="14"/>
      <c r="N66" s="14"/>
      <c r="O66" s="14"/>
      <c r="P66" s="14"/>
      <c r="Q66" s="14"/>
      <c r="R66" s="14"/>
      <c r="S66" s="14"/>
      <c r="T66" s="14"/>
      <c r="U66" s="14"/>
      <c r="V66" s="14"/>
      <c r="W66" s="14"/>
    </row>
    <row r="67" ht="31.4" hidden="true" customHeight="true" spans="1:23">
      <c r="A67" s="119" t="s">
        <v>45</v>
      </c>
      <c r="B67" s="112" t="s">
        <v>224</v>
      </c>
      <c r="C67" s="27" t="s">
        <v>179</v>
      </c>
      <c r="D67" s="27" t="s">
        <v>91</v>
      </c>
      <c r="E67" s="27" t="s">
        <v>92</v>
      </c>
      <c r="F67" s="27" t="s">
        <v>180</v>
      </c>
      <c r="G67" s="27" t="s">
        <v>179</v>
      </c>
      <c r="H67" s="14">
        <v>39541.66</v>
      </c>
      <c r="I67" s="14">
        <v>39541.66</v>
      </c>
      <c r="J67" s="14">
        <v>9885.42</v>
      </c>
      <c r="K67" s="14"/>
      <c r="L67" s="14">
        <v>29656.24</v>
      </c>
      <c r="M67" s="14"/>
      <c r="N67" s="14"/>
      <c r="O67" s="14"/>
      <c r="P67" s="14"/>
      <c r="Q67" s="14"/>
      <c r="R67" s="14"/>
      <c r="S67" s="14"/>
      <c r="T67" s="14"/>
      <c r="U67" s="14"/>
      <c r="V67" s="14"/>
      <c r="W67" s="14"/>
    </row>
    <row r="68" ht="31.4" hidden="true" customHeight="true" spans="1:23">
      <c r="A68" s="119" t="s">
        <v>45</v>
      </c>
      <c r="B68" s="112" t="s">
        <v>225</v>
      </c>
      <c r="C68" s="27" t="s">
        <v>182</v>
      </c>
      <c r="D68" s="27" t="s">
        <v>91</v>
      </c>
      <c r="E68" s="27" t="s">
        <v>92</v>
      </c>
      <c r="F68" s="27" t="s">
        <v>185</v>
      </c>
      <c r="G68" s="27" t="s">
        <v>186</v>
      </c>
      <c r="H68" s="14">
        <v>25000</v>
      </c>
      <c r="I68" s="14">
        <v>25000</v>
      </c>
      <c r="J68" s="14">
        <v>6250</v>
      </c>
      <c r="K68" s="14"/>
      <c r="L68" s="14">
        <v>18750</v>
      </c>
      <c r="M68" s="14"/>
      <c r="N68" s="14"/>
      <c r="O68" s="14"/>
      <c r="P68" s="14"/>
      <c r="Q68" s="14"/>
      <c r="R68" s="14"/>
      <c r="S68" s="14"/>
      <c r="T68" s="14"/>
      <c r="U68" s="14"/>
      <c r="V68" s="14"/>
      <c r="W68" s="14"/>
    </row>
    <row r="69" ht="31.4" hidden="true" customHeight="true" spans="1:23">
      <c r="A69" s="119" t="s">
        <v>45</v>
      </c>
      <c r="B69" s="112" t="s">
        <v>225</v>
      </c>
      <c r="C69" s="27" t="s">
        <v>182</v>
      </c>
      <c r="D69" s="27" t="s">
        <v>91</v>
      </c>
      <c r="E69" s="27" t="s">
        <v>92</v>
      </c>
      <c r="F69" s="27" t="s">
        <v>197</v>
      </c>
      <c r="G69" s="27" t="s">
        <v>198</v>
      </c>
      <c r="H69" s="14">
        <v>51505.82</v>
      </c>
      <c r="I69" s="14">
        <v>51505.82</v>
      </c>
      <c r="J69" s="14">
        <v>12876.46</v>
      </c>
      <c r="K69" s="14"/>
      <c r="L69" s="14">
        <v>38629.36</v>
      </c>
      <c r="M69" s="14"/>
      <c r="N69" s="14"/>
      <c r="O69" s="14"/>
      <c r="P69" s="14"/>
      <c r="Q69" s="14"/>
      <c r="R69" s="14"/>
      <c r="S69" s="14"/>
      <c r="T69" s="14"/>
      <c r="U69" s="14"/>
      <c r="V69" s="14"/>
      <c r="W69" s="14"/>
    </row>
    <row r="70" ht="31.4" hidden="true" customHeight="true" spans="1:23">
      <c r="A70" s="119" t="s">
        <v>45</v>
      </c>
      <c r="B70" s="112" t="s">
        <v>225</v>
      </c>
      <c r="C70" s="27" t="s">
        <v>182</v>
      </c>
      <c r="D70" s="27" t="s">
        <v>91</v>
      </c>
      <c r="E70" s="27" t="s">
        <v>92</v>
      </c>
      <c r="F70" s="27" t="s">
        <v>205</v>
      </c>
      <c r="G70" s="27" t="s">
        <v>206</v>
      </c>
      <c r="H70" s="14">
        <v>8000</v>
      </c>
      <c r="I70" s="14">
        <v>8000</v>
      </c>
      <c r="J70" s="14">
        <v>2000</v>
      </c>
      <c r="K70" s="14"/>
      <c r="L70" s="14">
        <v>6000</v>
      </c>
      <c r="M70" s="14"/>
      <c r="N70" s="14"/>
      <c r="O70" s="14"/>
      <c r="P70" s="14"/>
      <c r="Q70" s="14"/>
      <c r="R70" s="14"/>
      <c r="S70" s="14"/>
      <c r="T70" s="14"/>
      <c r="U70" s="14"/>
      <c r="V70" s="14"/>
      <c r="W70" s="14"/>
    </row>
    <row r="71" ht="31.4" hidden="true" customHeight="true" spans="1:23">
      <c r="A71" s="119" t="s">
        <v>45</v>
      </c>
      <c r="B71" s="112" t="s">
        <v>225</v>
      </c>
      <c r="C71" s="27" t="s">
        <v>182</v>
      </c>
      <c r="D71" s="27" t="s">
        <v>91</v>
      </c>
      <c r="E71" s="27" t="s">
        <v>92</v>
      </c>
      <c r="F71" s="27" t="s">
        <v>183</v>
      </c>
      <c r="G71" s="27" t="s">
        <v>184</v>
      </c>
      <c r="H71" s="14">
        <v>51041.66</v>
      </c>
      <c r="I71" s="14">
        <v>51041.66</v>
      </c>
      <c r="J71" s="14">
        <v>12760.42</v>
      </c>
      <c r="K71" s="14"/>
      <c r="L71" s="14">
        <v>38281.24</v>
      </c>
      <c r="M71" s="14"/>
      <c r="N71" s="14"/>
      <c r="O71" s="14"/>
      <c r="P71" s="14"/>
      <c r="Q71" s="14"/>
      <c r="R71" s="14"/>
      <c r="S71" s="14"/>
      <c r="T71" s="14"/>
      <c r="U71" s="14"/>
      <c r="V71" s="14"/>
      <c r="W71" s="14"/>
    </row>
    <row r="72" ht="31.4" hidden="true" customHeight="true" spans="1:23">
      <c r="A72" s="119" t="s">
        <v>45</v>
      </c>
      <c r="B72" s="112" t="s">
        <v>226</v>
      </c>
      <c r="C72" s="27" t="s">
        <v>214</v>
      </c>
      <c r="D72" s="27" t="s">
        <v>91</v>
      </c>
      <c r="E72" s="27" t="s">
        <v>92</v>
      </c>
      <c r="F72" s="27" t="s">
        <v>150</v>
      </c>
      <c r="G72" s="27" t="s">
        <v>151</v>
      </c>
      <c r="H72" s="14">
        <v>1069488</v>
      </c>
      <c r="I72" s="14">
        <v>1069488</v>
      </c>
      <c r="J72" s="14">
        <v>267372</v>
      </c>
      <c r="K72" s="14"/>
      <c r="L72" s="14">
        <v>802116</v>
      </c>
      <c r="M72" s="14"/>
      <c r="N72" s="14"/>
      <c r="O72" s="14"/>
      <c r="P72" s="14"/>
      <c r="Q72" s="14"/>
      <c r="R72" s="14"/>
      <c r="S72" s="14"/>
      <c r="T72" s="14"/>
      <c r="U72" s="14"/>
      <c r="V72" s="14"/>
      <c r="W72" s="14"/>
    </row>
    <row r="73" ht="31.4" hidden="true" customHeight="true" spans="1:23">
      <c r="A73" s="119" t="s">
        <v>45</v>
      </c>
      <c r="B73" s="112" t="s">
        <v>226</v>
      </c>
      <c r="C73" s="27" t="s">
        <v>214</v>
      </c>
      <c r="D73" s="27" t="s">
        <v>91</v>
      </c>
      <c r="E73" s="27" t="s">
        <v>92</v>
      </c>
      <c r="F73" s="27" t="s">
        <v>154</v>
      </c>
      <c r="G73" s="27" t="s">
        <v>155</v>
      </c>
      <c r="H73" s="14">
        <v>89124</v>
      </c>
      <c r="I73" s="14">
        <v>89124</v>
      </c>
      <c r="J73" s="14">
        <v>22281</v>
      </c>
      <c r="K73" s="14"/>
      <c r="L73" s="14">
        <v>66843</v>
      </c>
      <c r="M73" s="14"/>
      <c r="N73" s="14"/>
      <c r="O73" s="14"/>
      <c r="P73" s="14"/>
      <c r="Q73" s="14"/>
      <c r="R73" s="14"/>
      <c r="S73" s="14"/>
      <c r="T73" s="14"/>
      <c r="U73" s="14"/>
      <c r="V73" s="14"/>
      <c r="W73" s="14"/>
    </row>
    <row r="74" ht="31.4" hidden="true" customHeight="true" spans="1:23">
      <c r="A74" s="119" t="s">
        <v>45</v>
      </c>
      <c r="B74" s="112" t="s">
        <v>226</v>
      </c>
      <c r="C74" s="27" t="s">
        <v>214</v>
      </c>
      <c r="D74" s="27" t="s">
        <v>91</v>
      </c>
      <c r="E74" s="27" t="s">
        <v>92</v>
      </c>
      <c r="F74" s="27" t="s">
        <v>215</v>
      </c>
      <c r="G74" s="27" t="s">
        <v>216</v>
      </c>
      <c r="H74" s="14">
        <v>1273380</v>
      </c>
      <c r="I74" s="14">
        <v>1273380</v>
      </c>
      <c r="J74" s="14">
        <v>318345</v>
      </c>
      <c r="K74" s="14"/>
      <c r="L74" s="14">
        <v>955035</v>
      </c>
      <c r="M74" s="14"/>
      <c r="N74" s="14"/>
      <c r="O74" s="14"/>
      <c r="P74" s="14"/>
      <c r="Q74" s="14"/>
      <c r="R74" s="14"/>
      <c r="S74" s="14"/>
      <c r="T74" s="14"/>
      <c r="U74" s="14"/>
      <c r="V74" s="14"/>
      <c r="W74" s="14"/>
    </row>
    <row r="75" ht="31.4" hidden="true" customHeight="true" spans="1:23">
      <c r="A75" s="119" t="s">
        <v>45</v>
      </c>
      <c r="B75" s="112" t="s">
        <v>227</v>
      </c>
      <c r="C75" s="27" t="s">
        <v>157</v>
      </c>
      <c r="D75" s="27" t="s">
        <v>68</v>
      </c>
      <c r="E75" s="27" t="s">
        <v>69</v>
      </c>
      <c r="F75" s="27" t="s">
        <v>158</v>
      </c>
      <c r="G75" s="27" t="s">
        <v>159</v>
      </c>
      <c r="H75" s="14">
        <v>351118.66</v>
      </c>
      <c r="I75" s="14">
        <v>351118.66</v>
      </c>
      <c r="J75" s="14">
        <v>87779.67</v>
      </c>
      <c r="K75" s="14"/>
      <c r="L75" s="14">
        <v>263338.99</v>
      </c>
      <c r="M75" s="14"/>
      <c r="N75" s="14"/>
      <c r="O75" s="14"/>
      <c r="P75" s="14"/>
      <c r="Q75" s="14"/>
      <c r="R75" s="14"/>
      <c r="S75" s="14"/>
      <c r="T75" s="14"/>
      <c r="U75" s="14"/>
      <c r="V75" s="14"/>
      <c r="W75" s="14"/>
    </row>
    <row r="76" ht="31.4" hidden="true" customHeight="true" spans="1:23">
      <c r="A76" s="119" t="s">
        <v>45</v>
      </c>
      <c r="B76" s="112" t="s">
        <v>227</v>
      </c>
      <c r="C76" s="27" t="s">
        <v>157</v>
      </c>
      <c r="D76" s="27" t="s">
        <v>72</v>
      </c>
      <c r="E76" s="27" t="s">
        <v>71</v>
      </c>
      <c r="F76" s="27" t="s">
        <v>160</v>
      </c>
      <c r="G76" s="27" t="s">
        <v>161</v>
      </c>
      <c r="H76" s="14">
        <v>18018.06</v>
      </c>
      <c r="I76" s="14">
        <v>18018.06</v>
      </c>
      <c r="J76" s="14">
        <v>4504.52</v>
      </c>
      <c r="K76" s="14"/>
      <c r="L76" s="14">
        <v>13513.54</v>
      </c>
      <c r="M76" s="14"/>
      <c r="N76" s="14"/>
      <c r="O76" s="14"/>
      <c r="P76" s="14"/>
      <c r="Q76" s="14"/>
      <c r="R76" s="14"/>
      <c r="S76" s="14"/>
      <c r="T76" s="14"/>
      <c r="U76" s="14"/>
      <c r="V76" s="14"/>
      <c r="W76" s="14"/>
    </row>
    <row r="77" ht="31.4" hidden="true" customHeight="true" spans="1:23">
      <c r="A77" s="119" t="s">
        <v>45</v>
      </c>
      <c r="B77" s="112" t="s">
        <v>227</v>
      </c>
      <c r="C77" s="27" t="s">
        <v>157</v>
      </c>
      <c r="D77" s="27" t="s">
        <v>79</v>
      </c>
      <c r="E77" s="27" t="s">
        <v>80</v>
      </c>
      <c r="F77" s="27" t="s">
        <v>162</v>
      </c>
      <c r="G77" s="27" t="s">
        <v>163</v>
      </c>
      <c r="H77" s="14">
        <v>219449.16</v>
      </c>
      <c r="I77" s="14">
        <v>219449.16</v>
      </c>
      <c r="J77" s="14">
        <v>54862.29</v>
      </c>
      <c r="K77" s="14"/>
      <c r="L77" s="14">
        <v>164586.87</v>
      </c>
      <c r="M77" s="14"/>
      <c r="N77" s="14"/>
      <c r="O77" s="14"/>
      <c r="P77" s="14"/>
      <c r="Q77" s="14"/>
      <c r="R77" s="14"/>
      <c r="S77" s="14"/>
      <c r="T77" s="14"/>
      <c r="U77" s="14"/>
      <c r="V77" s="14"/>
      <c r="W77" s="14"/>
    </row>
    <row r="78" ht="31.4" hidden="true" customHeight="true" spans="1:23">
      <c r="A78" s="119" t="s">
        <v>45</v>
      </c>
      <c r="B78" s="112" t="s">
        <v>227</v>
      </c>
      <c r="C78" s="27" t="s">
        <v>157</v>
      </c>
      <c r="D78" s="27" t="s">
        <v>81</v>
      </c>
      <c r="E78" s="27" t="s">
        <v>82</v>
      </c>
      <c r="F78" s="27" t="s">
        <v>164</v>
      </c>
      <c r="G78" s="27" t="s">
        <v>165</v>
      </c>
      <c r="H78" s="14">
        <v>109724.58</v>
      </c>
      <c r="I78" s="14">
        <v>109724.58</v>
      </c>
      <c r="J78" s="14">
        <v>27431.15</v>
      </c>
      <c r="K78" s="14"/>
      <c r="L78" s="14">
        <v>82293.43</v>
      </c>
      <c r="M78" s="14"/>
      <c r="N78" s="14"/>
      <c r="O78" s="14"/>
      <c r="P78" s="14"/>
      <c r="Q78" s="14"/>
      <c r="R78" s="14"/>
      <c r="S78" s="14"/>
      <c r="T78" s="14"/>
      <c r="U78" s="14"/>
      <c r="V78" s="14"/>
      <c r="W78" s="14"/>
    </row>
    <row r="79" ht="31.4" hidden="true" customHeight="true" spans="1:23">
      <c r="A79" s="119" t="s">
        <v>45</v>
      </c>
      <c r="B79" s="112" t="s">
        <v>227</v>
      </c>
      <c r="C79" s="27" t="s">
        <v>157</v>
      </c>
      <c r="D79" s="27" t="s">
        <v>83</v>
      </c>
      <c r="E79" s="27" t="s">
        <v>84</v>
      </c>
      <c r="F79" s="27" t="s">
        <v>160</v>
      </c>
      <c r="G79" s="27" t="s">
        <v>161</v>
      </c>
      <c r="H79" s="14">
        <v>7780.5</v>
      </c>
      <c r="I79" s="14">
        <v>7780.5</v>
      </c>
      <c r="J79" s="14">
        <v>7780.5</v>
      </c>
      <c r="K79" s="14"/>
      <c r="L79" s="14"/>
      <c r="M79" s="14"/>
      <c r="N79" s="14"/>
      <c r="O79" s="14"/>
      <c r="P79" s="14"/>
      <c r="Q79" s="14"/>
      <c r="R79" s="14"/>
      <c r="S79" s="14"/>
      <c r="T79" s="14"/>
      <c r="U79" s="14"/>
      <c r="V79" s="14"/>
      <c r="W79" s="14"/>
    </row>
    <row r="80" ht="31.4" hidden="true" customHeight="true" spans="1:23">
      <c r="A80" s="119" t="s">
        <v>45</v>
      </c>
      <c r="B80" s="112" t="s">
        <v>228</v>
      </c>
      <c r="C80" s="27" t="s">
        <v>98</v>
      </c>
      <c r="D80" s="27" t="s">
        <v>97</v>
      </c>
      <c r="E80" s="27" t="s">
        <v>98</v>
      </c>
      <c r="F80" s="27" t="s">
        <v>167</v>
      </c>
      <c r="G80" s="27" t="s">
        <v>98</v>
      </c>
      <c r="H80" s="14">
        <v>251591.51</v>
      </c>
      <c r="I80" s="14">
        <v>251591.51</v>
      </c>
      <c r="J80" s="14">
        <v>62897.88</v>
      </c>
      <c r="K80" s="14"/>
      <c r="L80" s="14">
        <v>188693.63</v>
      </c>
      <c r="M80" s="14"/>
      <c r="N80" s="14"/>
      <c r="O80" s="14"/>
      <c r="P80" s="14"/>
      <c r="Q80" s="14"/>
      <c r="R80" s="14"/>
      <c r="S80" s="14"/>
      <c r="T80" s="14"/>
      <c r="U80" s="14"/>
      <c r="V80" s="14"/>
      <c r="W80" s="14"/>
    </row>
    <row r="81" ht="31.4" hidden="true" customHeight="true" spans="1:23">
      <c r="A81" s="119" t="s">
        <v>45</v>
      </c>
      <c r="B81" s="112" t="s">
        <v>229</v>
      </c>
      <c r="C81" s="27" t="s">
        <v>179</v>
      </c>
      <c r="D81" s="27" t="s">
        <v>91</v>
      </c>
      <c r="E81" s="27" t="s">
        <v>92</v>
      </c>
      <c r="F81" s="27" t="s">
        <v>180</v>
      </c>
      <c r="G81" s="27" t="s">
        <v>179</v>
      </c>
      <c r="H81" s="14">
        <v>48639.84</v>
      </c>
      <c r="I81" s="14">
        <v>48639.84</v>
      </c>
      <c r="J81" s="14">
        <v>12159.96</v>
      </c>
      <c r="K81" s="14"/>
      <c r="L81" s="14">
        <v>36479.88</v>
      </c>
      <c r="M81" s="14"/>
      <c r="N81" s="14"/>
      <c r="O81" s="14"/>
      <c r="P81" s="14"/>
      <c r="Q81" s="14"/>
      <c r="R81" s="14"/>
      <c r="S81" s="14"/>
      <c r="T81" s="14"/>
      <c r="U81" s="14"/>
      <c r="V81" s="14"/>
      <c r="W81" s="14"/>
    </row>
    <row r="82" ht="31.4" hidden="true" customHeight="true" spans="1:23">
      <c r="A82" s="119" t="s">
        <v>45</v>
      </c>
      <c r="B82" s="112" t="s">
        <v>230</v>
      </c>
      <c r="C82" s="27" t="s">
        <v>182</v>
      </c>
      <c r="D82" s="27" t="s">
        <v>91</v>
      </c>
      <c r="E82" s="27" t="s">
        <v>92</v>
      </c>
      <c r="F82" s="27" t="s">
        <v>185</v>
      </c>
      <c r="G82" s="27" t="s">
        <v>186</v>
      </c>
      <c r="H82" s="14">
        <v>25000</v>
      </c>
      <c r="I82" s="14">
        <v>25000</v>
      </c>
      <c r="J82" s="14">
        <v>6250</v>
      </c>
      <c r="K82" s="14"/>
      <c r="L82" s="14">
        <v>18750</v>
      </c>
      <c r="M82" s="14"/>
      <c r="N82" s="14"/>
      <c r="O82" s="14"/>
      <c r="P82" s="14"/>
      <c r="Q82" s="14"/>
      <c r="R82" s="14"/>
      <c r="S82" s="14"/>
      <c r="T82" s="14"/>
      <c r="U82" s="14"/>
      <c r="V82" s="14"/>
      <c r="W82" s="14"/>
    </row>
    <row r="83" ht="31.4" hidden="true" customHeight="true" spans="1:23">
      <c r="A83" s="119" t="s">
        <v>45</v>
      </c>
      <c r="B83" s="112" t="s">
        <v>230</v>
      </c>
      <c r="C83" s="27" t="s">
        <v>182</v>
      </c>
      <c r="D83" s="27" t="s">
        <v>91</v>
      </c>
      <c r="E83" s="27" t="s">
        <v>92</v>
      </c>
      <c r="F83" s="27" t="s">
        <v>197</v>
      </c>
      <c r="G83" s="27" t="s">
        <v>198</v>
      </c>
      <c r="H83" s="14">
        <v>60806.2</v>
      </c>
      <c r="I83" s="14">
        <v>60806.2</v>
      </c>
      <c r="J83" s="14">
        <v>15201.55</v>
      </c>
      <c r="K83" s="14"/>
      <c r="L83" s="14">
        <v>45604.65</v>
      </c>
      <c r="M83" s="14"/>
      <c r="N83" s="14"/>
      <c r="O83" s="14"/>
      <c r="P83" s="14"/>
      <c r="Q83" s="14"/>
      <c r="R83" s="14"/>
      <c r="S83" s="14"/>
      <c r="T83" s="14"/>
      <c r="U83" s="14"/>
      <c r="V83" s="14"/>
      <c r="W83" s="14"/>
    </row>
    <row r="84" ht="31.4" hidden="true" customHeight="true" spans="1:23">
      <c r="A84" s="119" t="s">
        <v>45</v>
      </c>
      <c r="B84" s="112" t="s">
        <v>230</v>
      </c>
      <c r="C84" s="27" t="s">
        <v>182</v>
      </c>
      <c r="D84" s="27" t="s">
        <v>91</v>
      </c>
      <c r="E84" s="27" t="s">
        <v>92</v>
      </c>
      <c r="F84" s="27" t="s">
        <v>205</v>
      </c>
      <c r="G84" s="27" t="s">
        <v>206</v>
      </c>
      <c r="H84" s="14">
        <v>5000</v>
      </c>
      <c r="I84" s="14">
        <v>5000</v>
      </c>
      <c r="J84" s="14">
        <v>1250</v>
      </c>
      <c r="K84" s="14"/>
      <c r="L84" s="14">
        <v>3750</v>
      </c>
      <c r="M84" s="14"/>
      <c r="N84" s="14"/>
      <c r="O84" s="14"/>
      <c r="P84" s="14"/>
      <c r="Q84" s="14"/>
      <c r="R84" s="14"/>
      <c r="S84" s="14"/>
      <c r="T84" s="14"/>
      <c r="U84" s="14"/>
      <c r="V84" s="14"/>
      <c r="W84" s="14"/>
    </row>
    <row r="85" ht="31.4" hidden="true" customHeight="true" spans="1:23">
      <c r="A85" s="119" t="s">
        <v>45</v>
      </c>
      <c r="B85" s="112" t="s">
        <v>230</v>
      </c>
      <c r="C85" s="27" t="s">
        <v>182</v>
      </c>
      <c r="D85" s="27" t="s">
        <v>91</v>
      </c>
      <c r="E85" s="27" t="s">
        <v>92</v>
      </c>
      <c r="F85" s="27" t="s">
        <v>183</v>
      </c>
      <c r="G85" s="27" t="s">
        <v>184</v>
      </c>
      <c r="H85" s="14">
        <v>60239.84</v>
      </c>
      <c r="I85" s="14">
        <v>60239.84</v>
      </c>
      <c r="J85" s="14">
        <v>15059.96</v>
      </c>
      <c r="K85" s="14"/>
      <c r="L85" s="14">
        <v>45179.88</v>
      </c>
      <c r="M85" s="14"/>
      <c r="N85" s="14"/>
      <c r="O85" s="14"/>
      <c r="P85" s="14"/>
      <c r="Q85" s="14"/>
      <c r="R85" s="14"/>
      <c r="S85" s="14"/>
      <c r="T85" s="14"/>
      <c r="U85" s="14"/>
      <c r="V85" s="14"/>
      <c r="W85" s="14"/>
    </row>
    <row r="86" ht="31.4" hidden="true" customHeight="true" spans="1:23">
      <c r="A86" s="119" t="s">
        <v>45</v>
      </c>
      <c r="B86" s="112" t="s">
        <v>231</v>
      </c>
      <c r="C86" s="27" t="s">
        <v>214</v>
      </c>
      <c r="D86" s="27" t="s">
        <v>91</v>
      </c>
      <c r="E86" s="27" t="s">
        <v>92</v>
      </c>
      <c r="F86" s="27" t="s">
        <v>150</v>
      </c>
      <c r="G86" s="27" t="s">
        <v>151</v>
      </c>
      <c r="H86" s="14">
        <v>947263.2</v>
      </c>
      <c r="I86" s="14">
        <v>947263.2</v>
      </c>
      <c r="J86" s="14">
        <v>236815.8</v>
      </c>
      <c r="K86" s="14"/>
      <c r="L86" s="14">
        <v>710447.4</v>
      </c>
      <c r="M86" s="14"/>
      <c r="N86" s="14"/>
      <c r="O86" s="14"/>
      <c r="P86" s="14"/>
      <c r="Q86" s="14"/>
      <c r="R86" s="14"/>
      <c r="S86" s="14"/>
      <c r="T86" s="14"/>
      <c r="U86" s="14"/>
      <c r="V86" s="14"/>
      <c r="W86" s="14"/>
    </row>
    <row r="87" ht="31.4" hidden="true" customHeight="true" spans="1:23">
      <c r="A87" s="119" t="s">
        <v>45</v>
      </c>
      <c r="B87" s="112" t="s">
        <v>231</v>
      </c>
      <c r="C87" s="27" t="s">
        <v>214</v>
      </c>
      <c r="D87" s="27" t="s">
        <v>91</v>
      </c>
      <c r="E87" s="27" t="s">
        <v>92</v>
      </c>
      <c r="F87" s="27" t="s">
        <v>152</v>
      </c>
      <c r="G87" s="27" t="s">
        <v>153</v>
      </c>
      <c r="H87" s="14">
        <v>139920</v>
      </c>
      <c r="I87" s="14">
        <v>139920</v>
      </c>
      <c r="J87" s="14">
        <v>34980</v>
      </c>
      <c r="K87" s="14"/>
      <c r="L87" s="14">
        <v>104940</v>
      </c>
      <c r="M87" s="14"/>
      <c r="N87" s="14"/>
      <c r="O87" s="14"/>
      <c r="P87" s="14"/>
      <c r="Q87" s="14"/>
      <c r="R87" s="14"/>
      <c r="S87" s="14"/>
      <c r="T87" s="14"/>
      <c r="U87" s="14"/>
      <c r="V87" s="14"/>
      <c r="W87" s="14"/>
    </row>
    <row r="88" ht="31.4" hidden="true" customHeight="true" spans="1:23">
      <c r="A88" s="119" t="s">
        <v>45</v>
      </c>
      <c r="B88" s="112" t="s">
        <v>231</v>
      </c>
      <c r="C88" s="27" t="s">
        <v>214</v>
      </c>
      <c r="D88" s="27" t="s">
        <v>91</v>
      </c>
      <c r="E88" s="27" t="s">
        <v>92</v>
      </c>
      <c r="F88" s="27" t="s">
        <v>154</v>
      </c>
      <c r="G88" s="27" t="s">
        <v>155</v>
      </c>
      <c r="H88" s="14">
        <v>78938.6</v>
      </c>
      <c r="I88" s="14">
        <v>78938.6</v>
      </c>
      <c r="J88" s="14">
        <v>19734.65</v>
      </c>
      <c r="K88" s="14"/>
      <c r="L88" s="14">
        <v>59203.95</v>
      </c>
      <c r="M88" s="14"/>
      <c r="N88" s="14"/>
      <c r="O88" s="14"/>
      <c r="P88" s="14"/>
      <c r="Q88" s="14"/>
      <c r="R88" s="14"/>
      <c r="S88" s="14"/>
      <c r="T88" s="14"/>
      <c r="U88" s="14"/>
      <c r="V88" s="14"/>
      <c r="W88" s="14"/>
    </row>
    <row r="89" ht="31.4" hidden="true" customHeight="true" spans="1:23">
      <c r="A89" s="119" t="s">
        <v>45</v>
      </c>
      <c r="B89" s="112" t="s">
        <v>231</v>
      </c>
      <c r="C89" s="27" t="s">
        <v>214</v>
      </c>
      <c r="D89" s="27" t="s">
        <v>91</v>
      </c>
      <c r="E89" s="27" t="s">
        <v>92</v>
      </c>
      <c r="F89" s="27" t="s">
        <v>215</v>
      </c>
      <c r="G89" s="27" t="s">
        <v>216</v>
      </c>
      <c r="H89" s="14">
        <v>1143420</v>
      </c>
      <c r="I89" s="14">
        <v>1143420</v>
      </c>
      <c r="J89" s="14">
        <v>285855</v>
      </c>
      <c r="K89" s="14"/>
      <c r="L89" s="14">
        <v>857565</v>
      </c>
      <c r="M89" s="14"/>
      <c r="N89" s="14"/>
      <c r="O89" s="14"/>
      <c r="P89" s="14"/>
      <c r="Q89" s="14"/>
      <c r="R89" s="14"/>
      <c r="S89" s="14"/>
      <c r="T89" s="14"/>
      <c r="U89" s="14"/>
      <c r="V89" s="14"/>
      <c r="W89" s="14"/>
    </row>
    <row r="90" ht="31.4" hidden="true" customHeight="true" spans="1:23">
      <c r="A90" s="119" t="s">
        <v>45</v>
      </c>
      <c r="B90" s="112" t="s">
        <v>232</v>
      </c>
      <c r="C90" s="27" t="s">
        <v>157</v>
      </c>
      <c r="D90" s="27" t="s">
        <v>68</v>
      </c>
      <c r="E90" s="27" t="s">
        <v>69</v>
      </c>
      <c r="F90" s="27" t="s">
        <v>158</v>
      </c>
      <c r="G90" s="27" t="s">
        <v>159</v>
      </c>
      <c r="H90" s="14">
        <v>336584.94</v>
      </c>
      <c r="I90" s="14">
        <v>336584.94</v>
      </c>
      <c r="J90" s="14">
        <v>84146.24</v>
      </c>
      <c r="K90" s="14"/>
      <c r="L90" s="14">
        <v>252438.7</v>
      </c>
      <c r="M90" s="14"/>
      <c r="N90" s="14"/>
      <c r="O90" s="14"/>
      <c r="P90" s="14"/>
      <c r="Q90" s="14"/>
      <c r="R90" s="14"/>
      <c r="S90" s="14"/>
      <c r="T90" s="14"/>
      <c r="U90" s="14"/>
      <c r="V90" s="14"/>
      <c r="W90" s="14"/>
    </row>
    <row r="91" ht="31.4" hidden="true" customHeight="true" spans="1:23">
      <c r="A91" s="119" t="s">
        <v>45</v>
      </c>
      <c r="B91" s="112" t="s">
        <v>232</v>
      </c>
      <c r="C91" s="27" t="s">
        <v>157</v>
      </c>
      <c r="D91" s="27" t="s">
        <v>72</v>
      </c>
      <c r="E91" s="27" t="s">
        <v>71</v>
      </c>
      <c r="F91" s="27" t="s">
        <v>160</v>
      </c>
      <c r="G91" s="27" t="s">
        <v>161</v>
      </c>
      <c r="H91" s="14">
        <v>17388.8</v>
      </c>
      <c r="I91" s="14">
        <v>17388.8</v>
      </c>
      <c r="J91" s="14">
        <v>4347.2</v>
      </c>
      <c r="K91" s="14"/>
      <c r="L91" s="14">
        <v>13041.6</v>
      </c>
      <c r="M91" s="14"/>
      <c r="N91" s="14"/>
      <c r="O91" s="14"/>
      <c r="P91" s="14"/>
      <c r="Q91" s="14"/>
      <c r="R91" s="14"/>
      <c r="S91" s="14"/>
      <c r="T91" s="14"/>
      <c r="U91" s="14"/>
      <c r="V91" s="14"/>
      <c r="W91" s="14"/>
    </row>
    <row r="92" ht="31.4" hidden="true" customHeight="true" spans="1:23">
      <c r="A92" s="119" t="s">
        <v>45</v>
      </c>
      <c r="B92" s="112" t="s">
        <v>232</v>
      </c>
      <c r="C92" s="27" t="s">
        <v>157</v>
      </c>
      <c r="D92" s="27" t="s">
        <v>79</v>
      </c>
      <c r="E92" s="27" t="s">
        <v>80</v>
      </c>
      <c r="F92" s="27" t="s">
        <v>162</v>
      </c>
      <c r="G92" s="27" t="s">
        <v>163</v>
      </c>
      <c r="H92" s="14">
        <v>210365.59</v>
      </c>
      <c r="I92" s="14">
        <v>210365.59</v>
      </c>
      <c r="J92" s="14">
        <v>52591.4</v>
      </c>
      <c r="K92" s="14"/>
      <c r="L92" s="14">
        <v>157774.19</v>
      </c>
      <c r="M92" s="14"/>
      <c r="N92" s="14"/>
      <c r="O92" s="14"/>
      <c r="P92" s="14"/>
      <c r="Q92" s="14"/>
      <c r="R92" s="14"/>
      <c r="S92" s="14"/>
      <c r="T92" s="14"/>
      <c r="U92" s="14"/>
      <c r="V92" s="14"/>
      <c r="W92" s="14"/>
    </row>
    <row r="93" ht="31.4" hidden="true" customHeight="true" spans="1:23">
      <c r="A93" s="119" t="s">
        <v>45</v>
      </c>
      <c r="B93" s="112" t="s">
        <v>232</v>
      </c>
      <c r="C93" s="27" t="s">
        <v>157</v>
      </c>
      <c r="D93" s="27" t="s">
        <v>81</v>
      </c>
      <c r="E93" s="27" t="s">
        <v>82</v>
      </c>
      <c r="F93" s="27" t="s">
        <v>164</v>
      </c>
      <c r="G93" s="27" t="s">
        <v>165</v>
      </c>
      <c r="H93" s="14">
        <v>105182.79</v>
      </c>
      <c r="I93" s="14">
        <v>105182.79</v>
      </c>
      <c r="J93" s="14">
        <v>26295.7</v>
      </c>
      <c r="K93" s="14"/>
      <c r="L93" s="14">
        <v>78887.09</v>
      </c>
      <c r="M93" s="14"/>
      <c r="N93" s="14"/>
      <c r="O93" s="14"/>
      <c r="P93" s="14"/>
      <c r="Q93" s="14"/>
      <c r="R93" s="14"/>
      <c r="S93" s="14"/>
      <c r="T93" s="14"/>
      <c r="U93" s="14"/>
      <c r="V93" s="14"/>
      <c r="W93" s="14"/>
    </row>
    <row r="94" ht="31.4" hidden="true" customHeight="true" spans="1:23">
      <c r="A94" s="119" t="s">
        <v>45</v>
      </c>
      <c r="B94" s="112" t="s">
        <v>232</v>
      </c>
      <c r="C94" s="27" t="s">
        <v>157</v>
      </c>
      <c r="D94" s="27" t="s">
        <v>83</v>
      </c>
      <c r="E94" s="27" t="s">
        <v>84</v>
      </c>
      <c r="F94" s="27" t="s">
        <v>160</v>
      </c>
      <c r="G94" s="27" t="s">
        <v>161</v>
      </c>
      <c r="H94" s="14">
        <v>6961.5</v>
      </c>
      <c r="I94" s="14">
        <v>6961.5</v>
      </c>
      <c r="J94" s="14">
        <v>6961.5</v>
      </c>
      <c r="K94" s="14"/>
      <c r="L94" s="14"/>
      <c r="M94" s="14"/>
      <c r="N94" s="14"/>
      <c r="O94" s="14"/>
      <c r="P94" s="14"/>
      <c r="Q94" s="14"/>
      <c r="R94" s="14"/>
      <c r="S94" s="14"/>
      <c r="T94" s="14"/>
      <c r="U94" s="14"/>
      <c r="V94" s="14"/>
      <c r="W94" s="14"/>
    </row>
    <row r="95" ht="31.4" hidden="true" customHeight="true" spans="1:23">
      <c r="A95" s="119" t="s">
        <v>45</v>
      </c>
      <c r="B95" s="112" t="s">
        <v>233</v>
      </c>
      <c r="C95" s="27" t="s">
        <v>98</v>
      </c>
      <c r="D95" s="27" t="s">
        <v>97</v>
      </c>
      <c r="E95" s="27" t="s">
        <v>98</v>
      </c>
      <c r="F95" s="27" t="s">
        <v>167</v>
      </c>
      <c r="G95" s="27" t="s">
        <v>98</v>
      </c>
      <c r="H95" s="14">
        <v>237514.22</v>
      </c>
      <c r="I95" s="14">
        <v>237514.22</v>
      </c>
      <c r="J95" s="14">
        <v>59378.56</v>
      </c>
      <c r="K95" s="14"/>
      <c r="L95" s="14">
        <v>178135.66</v>
      </c>
      <c r="M95" s="14"/>
      <c r="N95" s="14"/>
      <c r="O95" s="14"/>
      <c r="P95" s="14"/>
      <c r="Q95" s="14"/>
      <c r="R95" s="14"/>
      <c r="S95" s="14"/>
      <c r="T95" s="14"/>
      <c r="U95" s="14"/>
      <c r="V95" s="14"/>
      <c r="W95" s="14"/>
    </row>
    <row r="96" ht="31.4" hidden="true" customHeight="true" spans="1:23">
      <c r="A96" s="119" t="s">
        <v>45</v>
      </c>
      <c r="B96" s="112" t="s">
        <v>234</v>
      </c>
      <c r="C96" s="27" t="s">
        <v>179</v>
      </c>
      <c r="D96" s="27" t="s">
        <v>91</v>
      </c>
      <c r="E96" s="27" t="s">
        <v>92</v>
      </c>
      <c r="F96" s="27" t="s">
        <v>180</v>
      </c>
      <c r="G96" s="27" t="s">
        <v>179</v>
      </c>
      <c r="H96" s="14">
        <v>46190.84</v>
      </c>
      <c r="I96" s="14">
        <v>46190.84</v>
      </c>
      <c r="J96" s="14">
        <v>11547.71</v>
      </c>
      <c r="K96" s="14"/>
      <c r="L96" s="14">
        <v>34643.13</v>
      </c>
      <c r="M96" s="14"/>
      <c r="N96" s="14"/>
      <c r="O96" s="14"/>
      <c r="P96" s="14"/>
      <c r="Q96" s="14"/>
      <c r="R96" s="14"/>
      <c r="S96" s="14"/>
      <c r="T96" s="14"/>
      <c r="U96" s="14"/>
      <c r="V96" s="14"/>
      <c r="W96" s="14"/>
    </row>
    <row r="97" ht="31.4" hidden="true" customHeight="true" spans="1:23">
      <c r="A97" s="119" t="s">
        <v>45</v>
      </c>
      <c r="B97" s="112" t="s">
        <v>235</v>
      </c>
      <c r="C97" s="27" t="s">
        <v>182</v>
      </c>
      <c r="D97" s="27" t="s">
        <v>91</v>
      </c>
      <c r="E97" s="27" t="s">
        <v>92</v>
      </c>
      <c r="F97" s="27" t="s">
        <v>185</v>
      </c>
      <c r="G97" s="27" t="s">
        <v>186</v>
      </c>
      <c r="H97" s="14">
        <v>25000</v>
      </c>
      <c r="I97" s="14">
        <v>25000</v>
      </c>
      <c r="J97" s="14">
        <v>6250</v>
      </c>
      <c r="K97" s="14"/>
      <c r="L97" s="14">
        <v>18750</v>
      </c>
      <c r="M97" s="14"/>
      <c r="N97" s="14"/>
      <c r="O97" s="14"/>
      <c r="P97" s="14"/>
      <c r="Q97" s="14"/>
      <c r="R97" s="14"/>
      <c r="S97" s="14"/>
      <c r="T97" s="14"/>
      <c r="U97" s="14"/>
      <c r="V97" s="14"/>
      <c r="W97" s="14"/>
    </row>
    <row r="98" ht="31.4" hidden="true" customHeight="true" spans="1:23">
      <c r="A98" s="119" t="s">
        <v>45</v>
      </c>
      <c r="B98" s="112" t="s">
        <v>235</v>
      </c>
      <c r="C98" s="27" t="s">
        <v>182</v>
      </c>
      <c r="D98" s="27" t="s">
        <v>91</v>
      </c>
      <c r="E98" s="27" t="s">
        <v>92</v>
      </c>
      <c r="F98" s="27" t="s">
        <v>197</v>
      </c>
      <c r="G98" s="27" t="s">
        <v>198</v>
      </c>
      <c r="H98" s="14">
        <v>51806.2</v>
      </c>
      <c r="I98" s="14">
        <v>51806.2</v>
      </c>
      <c r="J98" s="14">
        <v>12951.55</v>
      </c>
      <c r="K98" s="14"/>
      <c r="L98" s="14">
        <v>38854.65</v>
      </c>
      <c r="M98" s="14"/>
      <c r="N98" s="14"/>
      <c r="O98" s="14"/>
      <c r="P98" s="14"/>
      <c r="Q98" s="14"/>
      <c r="R98" s="14"/>
      <c r="S98" s="14"/>
      <c r="T98" s="14"/>
      <c r="U98" s="14"/>
      <c r="V98" s="14"/>
      <c r="W98" s="14"/>
    </row>
    <row r="99" ht="31.4" hidden="true" customHeight="true" spans="1:23">
      <c r="A99" s="119" t="s">
        <v>45</v>
      </c>
      <c r="B99" s="112" t="s">
        <v>235</v>
      </c>
      <c r="C99" s="27" t="s">
        <v>182</v>
      </c>
      <c r="D99" s="27" t="s">
        <v>91</v>
      </c>
      <c r="E99" s="27" t="s">
        <v>92</v>
      </c>
      <c r="F99" s="27" t="s">
        <v>203</v>
      </c>
      <c r="G99" s="27" t="s">
        <v>204</v>
      </c>
      <c r="H99" s="14">
        <v>6000</v>
      </c>
      <c r="I99" s="14">
        <v>6000</v>
      </c>
      <c r="J99" s="14">
        <v>1500</v>
      </c>
      <c r="K99" s="14"/>
      <c r="L99" s="14">
        <v>4500</v>
      </c>
      <c r="M99" s="14"/>
      <c r="N99" s="14"/>
      <c r="O99" s="14"/>
      <c r="P99" s="14"/>
      <c r="Q99" s="14"/>
      <c r="R99" s="14"/>
      <c r="S99" s="14"/>
      <c r="T99" s="14"/>
      <c r="U99" s="14"/>
      <c r="V99" s="14"/>
      <c r="W99" s="14"/>
    </row>
    <row r="100" ht="31.4" hidden="true" customHeight="true" spans="1:23">
      <c r="A100" s="119" t="s">
        <v>45</v>
      </c>
      <c r="B100" s="112" t="s">
        <v>235</v>
      </c>
      <c r="C100" s="27" t="s">
        <v>182</v>
      </c>
      <c r="D100" s="27" t="s">
        <v>91</v>
      </c>
      <c r="E100" s="27" t="s">
        <v>92</v>
      </c>
      <c r="F100" s="27" t="s">
        <v>205</v>
      </c>
      <c r="G100" s="27" t="s">
        <v>206</v>
      </c>
      <c r="H100" s="14">
        <v>8000</v>
      </c>
      <c r="I100" s="14">
        <v>8000</v>
      </c>
      <c r="J100" s="14">
        <v>2000</v>
      </c>
      <c r="K100" s="14"/>
      <c r="L100" s="14">
        <v>6000</v>
      </c>
      <c r="M100" s="14"/>
      <c r="N100" s="14"/>
      <c r="O100" s="14"/>
      <c r="P100" s="14"/>
      <c r="Q100" s="14"/>
      <c r="R100" s="14"/>
      <c r="S100" s="14"/>
      <c r="T100" s="14"/>
      <c r="U100" s="14"/>
      <c r="V100" s="14"/>
      <c r="W100" s="14"/>
    </row>
    <row r="101" ht="31.4" hidden="true" customHeight="true" spans="1:23">
      <c r="A101" s="119" t="s">
        <v>45</v>
      </c>
      <c r="B101" s="112" t="s">
        <v>235</v>
      </c>
      <c r="C101" s="27" t="s">
        <v>182</v>
      </c>
      <c r="D101" s="27" t="s">
        <v>91</v>
      </c>
      <c r="E101" s="27" t="s">
        <v>92</v>
      </c>
      <c r="F101" s="27" t="s">
        <v>183</v>
      </c>
      <c r="G101" s="27" t="s">
        <v>184</v>
      </c>
      <c r="H101" s="14">
        <v>57790.84</v>
      </c>
      <c r="I101" s="14">
        <v>57790.84</v>
      </c>
      <c r="J101" s="14">
        <v>14447.71</v>
      </c>
      <c r="K101" s="14"/>
      <c r="L101" s="14">
        <v>43343.13</v>
      </c>
      <c r="M101" s="14"/>
      <c r="N101" s="14"/>
      <c r="O101" s="14"/>
      <c r="P101" s="14"/>
      <c r="Q101" s="14"/>
      <c r="R101" s="14"/>
      <c r="S101" s="14"/>
      <c r="T101" s="14"/>
      <c r="U101" s="14"/>
      <c r="V101" s="14"/>
      <c r="W101" s="14"/>
    </row>
    <row r="102" ht="31.4" hidden="true" customHeight="true" spans="1:23">
      <c r="A102" s="119" t="s">
        <v>45</v>
      </c>
      <c r="B102" s="112" t="s">
        <v>236</v>
      </c>
      <c r="C102" s="27" t="s">
        <v>214</v>
      </c>
      <c r="D102" s="27" t="s">
        <v>91</v>
      </c>
      <c r="E102" s="27" t="s">
        <v>92</v>
      </c>
      <c r="F102" s="27" t="s">
        <v>150</v>
      </c>
      <c r="G102" s="27" t="s">
        <v>151</v>
      </c>
      <c r="H102" s="14">
        <v>830616</v>
      </c>
      <c r="I102" s="14">
        <v>830616</v>
      </c>
      <c r="J102" s="14">
        <v>207654</v>
      </c>
      <c r="K102" s="14"/>
      <c r="L102" s="14">
        <v>622962</v>
      </c>
      <c r="M102" s="14"/>
      <c r="N102" s="14"/>
      <c r="O102" s="14"/>
      <c r="P102" s="14"/>
      <c r="Q102" s="14"/>
      <c r="R102" s="14"/>
      <c r="S102" s="14"/>
      <c r="T102" s="14"/>
      <c r="U102" s="14"/>
      <c r="V102" s="14"/>
      <c r="W102" s="14"/>
    </row>
    <row r="103" ht="31.4" hidden="true" customHeight="true" spans="1:23">
      <c r="A103" s="119" t="s">
        <v>45</v>
      </c>
      <c r="B103" s="112" t="s">
        <v>236</v>
      </c>
      <c r="C103" s="27" t="s">
        <v>214</v>
      </c>
      <c r="D103" s="27" t="s">
        <v>91</v>
      </c>
      <c r="E103" s="27" t="s">
        <v>92</v>
      </c>
      <c r="F103" s="27" t="s">
        <v>152</v>
      </c>
      <c r="G103" s="27" t="s">
        <v>153</v>
      </c>
      <c r="H103" s="14">
        <v>3900</v>
      </c>
      <c r="I103" s="14">
        <v>3900</v>
      </c>
      <c r="J103" s="14">
        <v>975</v>
      </c>
      <c r="K103" s="14"/>
      <c r="L103" s="14">
        <v>2925</v>
      </c>
      <c r="M103" s="14"/>
      <c r="N103" s="14"/>
      <c r="O103" s="14"/>
      <c r="P103" s="14"/>
      <c r="Q103" s="14"/>
      <c r="R103" s="14"/>
      <c r="S103" s="14"/>
      <c r="T103" s="14"/>
      <c r="U103" s="14"/>
      <c r="V103" s="14"/>
      <c r="W103" s="14"/>
    </row>
    <row r="104" ht="31.4" hidden="true" customHeight="true" spans="1:23">
      <c r="A104" s="119" t="s">
        <v>45</v>
      </c>
      <c r="B104" s="112" t="s">
        <v>236</v>
      </c>
      <c r="C104" s="27" t="s">
        <v>214</v>
      </c>
      <c r="D104" s="27" t="s">
        <v>91</v>
      </c>
      <c r="E104" s="27" t="s">
        <v>92</v>
      </c>
      <c r="F104" s="27" t="s">
        <v>154</v>
      </c>
      <c r="G104" s="27" t="s">
        <v>155</v>
      </c>
      <c r="H104" s="14">
        <v>69218</v>
      </c>
      <c r="I104" s="14">
        <v>69218</v>
      </c>
      <c r="J104" s="14">
        <v>17304.5</v>
      </c>
      <c r="K104" s="14"/>
      <c r="L104" s="14">
        <v>51913.5</v>
      </c>
      <c r="M104" s="14"/>
      <c r="N104" s="14"/>
      <c r="O104" s="14"/>
      <c r="P104" s="14"/>
      <c r="Q104" s="14"/>
      <c r="R104" s="14"/>
      <c r="S104" s="14"/>
      <c r="T104" s="14"/>
      <c r="U104" s="14"/>
      <c r="V104" s="14"/>
      <c r="W104" s="14"/>
    </row>
    <row r="105" ht="31.4" hidden="true" customHeight="true" spans="1:23">
      <c r="A105" s="119" t="s">
        <v>45</v>
      </c>
      <c r="B105" s="112" t="s">
        <v>236</v>
      </c>
      <c r="C105" s="27" t="s">
        <v>214</v>
      </c>
      <c r="D105" s="27" t="s">
        <v>91</v>
      </c>
      <c r="E105" s="27" t="s">
        <v>92</v>
      </c>
      <c r="F105" s="27" t="s">
        <v>215</v>
      </c>
      <c r="G105" s="27" t="s">
        <v>216</v>
      </c>
      <c r="H105" s="14">
        <v>1101504</v>
      </c>
      <c r="I105" s="14">
        <v>1101504</v>
      </c>
      <c r="J105" s="14">
        <v>275376</v>
      </c>
      <c r="K105" s="14"/>
      <c r="L105" s="14">
        <v>826128</v>
      </c>
      <c r="M105" s="14"/>
      <c r="N105" s="14"/>
      <c r="O105" s="14"/>
      <c r="P105" s="14"/>
      <c r="Q105" s="14"/>
      <c r="R105" s="14"/>
      <c r="S105" s="14"/>
      <c r="T105" s="14"/>
      <c r="U105" s="14"/>
      <c r="V105" s="14"/>
      <c r="W105" s="14"/>
    </row>
    <row r="106" ht="31.4" hidden="true" customHeight="true" spans="1:23">
      <c r="A106" s="119" t="s">
        <v>45</v>
      </c>
      <c r="B106" s="112" t="s">
        <v>237</v>
      </c>
      <c r="C106" s="27" t="s">
        <v>157</v>
      </c>
      <c r="D106" s="27" t="s">
        <v>68</v>
      </c>
      <c r="E106" s="27" t="s">
        <v>69</v>
      </c>
      <c r="F106" s="27" t="s">
        <v>158</v>
      </c>
      <c r="G106" s="27" t="s">
        <v>159</v>
      </c>
      <c r="H106" s="14">
        <v>288495.98</v>
      </c>
      <c r="I106" s="14">
        <v>288495.98</v>
      </c>
      <c r="J106" s="14">
        <v>72124</v>
      </c>
      <c r="K106" s="14"/>
      <c r="L106" s="14">
        <v>216371.98</v>
      </c>
      <c r="M106" s="14"/>
      <c r="N106" s="14"/>
      <c r="O106" s="14"/>
      <c r="P106" s="14"/>
      <c r="Q106" s="14"/>
      <c r="R106" s="14"/>
      <c r="S106" s="14"/>
      <c r="T106" s="14"/>
      <c r="U106" s="14"/>
      <c r="V106" s="14"/>
      <c r="W106" s="14"/>
    </row>
    <row r="107" ht="31.4" hidden="true" customHeight="true" spans="1:23">
      <c r="A107" s="119" t="s">
        <v>45</v>
      </c>
      <c r="B107" s="112" t="s">
        <v>237</v>
      </c>
      <c r="C107" s="27" t="s">
        <v>157</v>
      </c>
      <c r="D107" s="27" t="s">
        <v>72</v>
      </c>
      <c r="E107" s="27" t="s">
        <v>71</v>
      </c>
      <c r="F107" s="27" t="s">
        <v>160</v>
      </c>
      <c r="G107" s="27" t="s">
        <v>161</v>
      </c>
      <c r="H107" s="14">
        <v>14811.95</v>
      </c>
      <c r="I107" s="14">
        <v>14811.95</v>
      </c>
      <c r="J107" s="14">
        <v>3702.99</v>
      </c>
      <c r="K107" s="14"/>
      <c r="L107" s="14">
        <v>11108.96</v>
      </c>
      <c r="M107" s="14"/>
      <c r="N107" s="14"/>
      <c r="O107" s="14"/>
      <c r="P107" s="14"/>
      <c r="Q107" s="14"/>
      <c r="R107" s="14"/>
      <c r="S107" s="14"/>
      <c r="T107" s="14"/>
      <c r="U107" s="14"/>
      <c r="V107" s="14"/>
      <c r="W107" s="14"/>
    </row>
    <row r="108" ht="31.4" hidden="true" customHeight="true" spans="1:23">
      <c r="A108" s="119" t="s">
        <v>45</v>
      </c>
      <c r="B108" s="112" t="s">
        <v>237</v>
      </c>
      <c r="C108" s="27" t="s">
        <v>157</v>
      </c>
      <c r="D108" s="27" t="s">
        <v>79</v>
      </c>
      <c r="E108" s="27" t="s">
        <v>80</v>
      </c>
      <c r="F108" s="27" t="s">
        <v>162</v>
      </c>
      <c r="G108" s="27" t="s">
        <v>163</v>
      </c>
      <c r="H108" s="14">
        <v>180309.99</v>
      </c>
      <c r="I108" s="14">
        <v>180309.99</v>
      </c>
      <c r="J108" s="14">
        <v>45077.5</v>
      </c>
      <c r="K108" s="14"/>
      <c r="L108" s="14">
        <v>135232.49</v>
      </c>
      <c r="M108" s="14"/>
      <c r="N108" s="14"/>
      <c r="O108" s="14"/>
      <c r="P108" s="14"/>
      <c r="Q108" s="14"/>
      <c r="R108" s="14"/>
      <c r="S108" s="14"/>
      <c r="T108" s="14"/>
      <c r="U108" s="14"/>
      <c r="V108" s="14"/>
      <c r="W108" s="14"/>
    </row>
    <row r="109" ht="31.4" hidden="true" customHeight="true" spans="1:23">
      <c r="A109" s="119" t="s">
        <v>45</v>
      </c>
      <c r="B109" s="112" t="s">
        <v>237</v>
      </c>
      <c r="C109" s="27" t="s">
        <v>157</v>
      </c>
      <c r="D109" s="27" t="s">
        <v>81</v>
      </c>
      <c r="E109" s="27" t="s">
        <v>82</v>
      </c>
      <c r="F109" s="27" t="s">
        <v>164</v>
      </c>
      <c r="G109" s="27" t="s">
        <v>165</v>
      </c>
      <c r="H109" s="14">
        <v>90155</v>
      </c>
      <c r="I109" s="14">
        <v>90155</v>
      </c>
      <c r="J109" s="14">
        <v>22538.75</v>
      </c>
      <c r="K109" s="14"/>
      <c r="L109" s="14">
        <v>67616.25</v>
      </c>
      <c r="M109" s="14"/>
      <c r="N109" s="14"/>
      <c r="O109" s="14"/>
      <c r="P109" s="14"/>
      <c r="Q109" s="14"/>
      <c r="R109" s="14"/>
      <c r="S109" s="14"/>
      <c r="T109" s="14"/>
      <c r="U109" s="14"/>
      <c r="V109" s="14"/>
      <c r="W109" s="14"/>
    </row>
    <row r="110" ht="31.4" hidden="true" customHeight="true" spans="1:23">
      <c r="A110" s="119" t="s">
        <v>45</v>
      </c>
      <c r="B110" s="112" t="s">
        <v>237</v>
      </c>
      <c r="C110" s="27" t="s">
        <v>157</v>
      </c>
      <c r="D110" s="27" t="s">
        <v>83</v>
      </c>
      <c r="E110" s="27" t="s">
        <v>84</v>
      </c>
      <c r="F110" s="27" t="s">
        <v>160</v>
      </c>
      <c r="G110" s="27" t="s">
        <v>161</v>
      </c>
      <c r="H110" s="14">
        <v>6552</v>
      </c>
      <c r="I110" s="14">
        <v>6552</v>
      </c>
      <c r="J110" s="14">
        <v>6552</v>
      </c>
      <c r="K110" s="14"/>
      <c r="L110" s="14"/>
      <c r="M110" s="14"/>
      <c r="N110" s="14"/>
      <c r="O110" s="14"/>
      <c r="P110" s="14"/>
      <c r="Q110" s="14"/>
      <c r="R110" s="14"/>
      <c r="S110" s="14"/>
      <c r="T110" s="14"/>
      <c r="U110" s="14"/>
      <c r="V110" s="14"/>
      <c r="W110" s="14"/>
    </row>
    <row r="111" ht="31.4" hidden="true" customHeight="true" spans="1:23">
      <c r="A111" s="119" t="s">
        <v>45</v>
      </c>
      <c r="B111" s="112" t="s">
        <v>238</v>
      </c>
      <c r="C111" s="27" t="s">
        <v>98</v>
      </c>
      <c r="D111" s="27" t="s">
        <v>97</v>
      </c>
      <c r="E111" s="27" t="s">
        <v>98</v>
      </c>
      <c r="F111" s="27" t="s">
        <v>167</v>
      </c>
      <c r="G111" s="27" t="s">
        <v>98</v>
      </c>
      <c r="H111" s="14">
        <v>211299.1</v>
      </c>
      <c r="I111" s="14">
        <v>211299.1</v>
      </c>
      <c r="J111" s="14">
        <v>52824.78</v>
      </c>
      <c r="K111" s="14"/>
      <c r="L111" s="14">
        <v>158474.32</v>
      </c>
      <c r="M111" s="14"/>
      <c r="N111" s="14"/>
      <c r="O111" s="14"/>
      <c r="P111" s="14"/>
      <c r="Q111" s="14"/>
      <c r="R111" s="14"/>
      <c r="S111" s="14"/>
      <c r="T111" s="14"/>
      <c r="U111" s="14"/>
      <c r="V111" s="14"/>
      <c r="W111" s="14"/>
    </row>
    <row r="112" ht="31.4" hidden="true" customHeight="true" spans="1:23">
      <c r="A112" s="119" t="s">
        <v>45</v>
      </c>
      <c r="B112" s="112" t="s">
        <v>239</v>
      </c>
      <c r="C112" s="27" t="s">
        <v>179</v>
      </c>
      <c r="D112" s="27" t="s">
        <v>91</v>
      </c>
      <c r="E112" s="27" t="s">
        <v>92</v>
      </c>
      <c r="F112" s="27" t="s">
        <v>180</v>
      </c>
      <c r="G112" s="27" t="s">
        <v>179</v>
      </c>
      <c r="H112" s="14">
        <v>40104.76</v>
      </c>
      <c r="I112" s="14">
        <v>40104.76</v>
      </c>
      <c r="J112" s="14">
        <v>10026.19</v>
      </c>
      <c r="K112" s="14"/>
      <c r="L112" s="14">
        <v>30078.57</v>
      </c>
      <c r="M112" s="14"/>
      <c r="N112" s="14"/>
      <c r="O112" s="14"/>
      <c r="P112" s="14"/>
      <c r="Q112" s="14"/>
      <c r="R112" s="14"/>
      <c r="S112" s="14"/>
      <c r="T112" s="14"/>
      <c r="U112" s="14"/>
      <c r="V112" s="14"/>
      <c r="W112" s="14"/>
    </row>
    <row r="113" ht="31.4" hidden="true" customHeight="true" spans="1:23">
      <c r="A113" s="119" t="s">
        <v>45</v>
      </c>
      <c r="B113" s="112" t="s">
        <v>240</v>
      </c>
      <c r="C113" s="27" t="s">
        <v>182</v>
      </c>
      <c r="D113" s="27" t="s">
        <v>91</v>
      </c>
      <c r="E113" s="27" t="s">
        <v>92</v>
      </c>
      <c r="F113" s="27" t="s">
        <v>185</v>
      </c>
      <c r="G113" s="27" t="s">
        <v>186</v>
      </c>
      <c r="H113" s="14">
        <v>25000</v>
      </c>
      <c r="I113" s="14">
        <v>25000</v>
      </c>
      <c r="J113" s="14">
        <v>6250</v>
      </c>
      <c r="K113" s="14"/>
      <c r="L113" s="14">
        <v>18750</v>
      </c>
      <c r="M113" s="14"/>
      <c r="N113" s="14"/>
      <c r="O113" s="14"/>
      <c r="P113" s="14"/>
      <c r="Q113" s="14"/>
      <c r="R113" s="14"/>
      <c r="S113" s="14"/>
      <c r="T113" s="14"/>
      <c r="U113" s="14"/>
      <c r="V113" s="14"/>
      <c r="W113" s="14"/>
    </row>
    <row r="114" ht="31.4" hidden="true" customHeight="true" spans="1:23">
      <c r="A114" s="119" t="s">
        <v>45</v>
      </c>
      <c r="B114" s="112" t="s">
        <v>240</v>
      </c>
      <c r="C114" s="27" t="s">
        <v>182</v>
      </c>
      <c r="D114" s="27" t="s">
        <v>91</v>
      </c>
      <c r="E114" s="27" t="s">
        <v>92</v>
      </c>
      <c r="F114" s="27" t="s">
        <v>197</v>
      </c>
      <c r="G114" s="27" t="s">
        <v>198</v>
      </c>
      <c r="H114" s="14">
        <v>57806.2</v>
      </c>
      <c r="I114" s="14">
        <v>57806.2</v>
      </c>
      <c r="J114" s="14">
        <v>14451.55</v>
      </c>
      <c r="K114" s="14"/>
      <c r="L114" s="14">
        <v>43354.65</v>
      </c>
      <c r="M114" s="14"/>
      <c r="N114" s="14"/>
      <c r="O114" s="14"/>
      <c r="P114" s="14"/>
      <c r="Q114" s="14"/>
      <c r="R114" s="14"/>
      <c r="S114" s="14"/>
      <c r="T114" s="14"/>
      <c r="U114" s="14"/>
      <c r="V114" s="14"/>
      <c r="W114" s="14"/>
    </row>
    <row r="115" ht="31.4" hidden="true" customHeight="true" spans="1:23">
      <c r="A115" s="119" t="s">
        <v>45</v>
      </c>
      <c r="B115" s="112" t="s">
        <v>240</v>
      </c>
      <c r="C115" s="27" t="s">
        <v>182</v>
      </c>
      <c r="D115" s="27" t="s">
        <v>91</v>
      </c>
      <c r="E115" s="27" t="s">
        <v>92</v>
      </c>
      <c r="F115" s="27" t="s">
        <v>205</v>
      </c>
      <c r="G115" s="27" t="s">
        <v>206</v>
      </c>
      <c r="H115" s="14">
        <v>8000</v>
      </c>
      <c r="I115" s="14">
        <v>8000</v>
      </c>
      <c r="J115" s="14">
        <v>2000</v>
      </c>
      <c r="K115" s="14"/>
      <c r="L115" s="14">
        <v>6000</v>
      </c>
      <c r="M115" s="14"/>
      <c r="N115" s="14"/>
      <c r="O115" s="14"/>
      <c r="P115" s="14"/>
      <c r="Q115" s="14"/>
      <c r="R115" s="14"/>
      <c r="S115" s="14"/>
      <c r="T115" s="14"/>
      <c r="U115" s="14"/>
      <c r="V115" s="14"/>
      <c r="W115" s="14"/>
    </row>
    <row r="116" ht="31.4" hidden="true" customHeight="true" spans="1:23">
      <c r="A116" s="119" t="s">
        <v>45</v>
      </c>
      <c r="B116" s="112" t="s">
        <v>240</v>
      </c>
      <c r="C116" s="27" t="s">
        <v>182</v>
      </c>
      <c r="D116" s="27" t="s">
        <v>91</v>
      </c>
      <c r="E116" s="27" t="s">
        <v>92</v>
      </c>
      <c r="F116" s="27" t="s">
        <v>183</v>
      </c>
      <c r="G116" s="27" t="s">
        <v>184</v>
      </c>
      <c r="H116" s="14">
        <v>51704.76</v>
      </c>
      <c r="I116" s="14">
        <v>51704.76</v>
      </c>
      <c r="J116" s="14">
        <v>12926.19</v>
      </c>
      <c r="K116" s="14"/>
      <c r="L116" s="14">
        <v>38778.57</v>
      </c>
      <c r="M116" s="14"/>
      <c r="N116" s="14"/>
      <c r="O116" s="14"/>
      <c r="P116" s="14"/>
      <c r="Q116" s="14"/>
      <c r="R116" s="14"/>
      <c r="S116" s="14"/>
      <c r="T116" s="14"/>
      <c r="U116" s="14"/>
      <c r="V116" s="14"/>
      <c r="W116" s="14"/>
    </row>
    <row r="117" ht="31.4" hidden="true" customHeight="true" spans="1:23">
      <c r="A117" s="119" t="s">
        <v>45</v>
      </c>
      <c r="B117" s="112" t="s">
        <v>241</v>
      </c>
      <c r="C117" s="27" t="s">
        <v>214</v>
      </c>
      <c r="D117" s="27" t="s">
        <v>91</v>
      </c>
      <c r="E117" s="27" t="s">
        <v>92</v>
      </c>
      <c r="F117" s="27" t="s">
        <v>150</v>
      </c>
      <c r="G117" s="27" t="s">
        <v>151</v>
      </c>
      <c r="H117" s="14">
        <v>722280</v>
      </c>
      <c r="I117" s="14">
        <v>722280</v>
      </c>
      <c r="J117" s="14">
        <v>180570</v>
      </c>
      <c r="K117" s="14"/>
      <c r="L117" s="14">
        <v>541710</v>
      </c>
      <c r="M117" s="14"/>
      <c r="N117" s="14"/>
      <c r="O117" s="14"/>
      <c r="P117" s="14"/>
      <c r="Q117" s="14"/>
      <c r="R117" s="14"/>
      <c r="S117" s="14"/>
      <c r="T117" s="14"/>
      <c r="U117" s="14"/>
      <c r="V117" s="14"/>
      <c r="W117" s="14"/>
    </row>
    <row r="118" ht="31.4" hidden="true" customHeight="true" spans="1:23">
      <c r="A118" s="119" t="s">
        <v>45</v>
      </c>
      <c r="B118" s="112" t="s">
        <v>241</v>
      </c>
      <c r="C118" s="27" t="s">
        <v>214</v>
      </c>
      <c r="D118" s="27" t="s">
        <v>91</v>
      </c>
      <c r="E118" s="27" t="s">
        <v>92</v>
      </c>
      <c r="F118" s="27" t="s">
        <v>152</v>
      </c>
      <c r="G118" s="27" t="s">
        <v>153</v>
      </c>
      <c r="H118" s="14">
        <v>96</v>
      </c>
      <c r="I118" s="14">
        <v>96</v>
      </c>
      <c r="J118" s="14">
        <v>24</v>
      </c>
      <c r="K118" s="14"/>
      <c r="L118" s="14">
        <v>72</v>
      </c>
      <c r="M118" s="14"/>
      <c r="N118" s="14"/>
      <c r="O118" s="14"/>
      <c r="P118" s="14"/>
      <c r="Q118" s="14"/>
      <c r="R118" s="14"/>
      <c r="S118" s="14"/>
      <c r="T118" s="14"/>
      <c r="U118" s="14"/>
      <c r="V118" s="14"/>
      <c r="W118" s="14"/>
    </row>
    <row r="119" ht="31.4" hidden="true" customHeight="true" spans="1:23">
      <c r="A119" s="119" t="s">
        <v>45</v>
      </c>
      <c r="B119" s="112" t="s">
        <v>241</v>
      </c>
      <c r="C119" s="27" t="s">
        <v>214</v>
      </c>
      <c r="D119" s="27" t="s">
        <v>91</v>
      </c>
      <c r="E119" s="27" t="s">
        <v>92</v>
      </c>
      <c r="F119" s="27" t="s">
        <v>154</v>
      </c>
      <c r="G119" s="27" t="s">
        <v>155</v>
      </c>
      <c r="H119" s="14">
        <v>60190</v>
      </c>
      <c r="I119" s="14">
        <v>60190</v>
      </c>
      <c r="J119" s="14">
        <v>15047.5</v>
      </c>
      <c r="K119" s="14"/>
      <c r="L119" s="14">
        <v>45142.5</v>
      </c>
      <c r="M119" s="14"/>
      <c r="N119" s="14"/>
      <c r="O119" s="14"/>
      <c r="P119" s="14"/>
      <c r="Q119" s="14"/>
      <c r="R119" s="14"/>
      <c r="S119" s="14"/>
      <c r="T119" s="14"/>
      <c r="U119" s="14"/>
      <c r="V119" s="14"/>
      <c r="W119" s="14"/>
    </row>
    <row r="120" ht="31.4" hidden="true" customHeight="true" spans="1:23">
      <c r="A120" s="119" t="s">
        <v>45</v>
      </c>
      <c r="B120" s="112" t="s">
        <v>241</v>
      </c>
      <c r="C120" s="27" t="s">
        <v>214</v>
      </c>
      <c r="D120" s="27" t="s">
        <v>91</v>
      </c>
      <c r="E120" s="27" t="s">
        <v>92</v>
      </c>
      <c r="F120" s="27" t="s">
        <v>215</v>
      </c>
      <c r="G120" s="27" t="s">
        <v>216</v>
      </c>
      <c r="H120" s="14">
        <v>922116</v>
      </c>
      <c r="I120" s="14">
        <v>922116</v>
      </c>
      <c r="J120" s="14">
        <v>230529</v>
      </c>
      <c r="K120" s="14"/>
      <c r="L120" s="14">
        <v>691587</v>
      </c>
      <c r="M120" s="14"/>
      <c r="N120" s="14"/>
      <c r="O120" s="14"/>
      <c r="P120" s="14"/>
      <c r="Q120" s="14"/>
      <c r="R120" s="14"/>
      <c r="S120" s="14"/>
      <c r="T120" s="14"/>
      <c r="U120" s="14"/>
      <c r="V120" s="14"/>
      <c r="W120" s="14"/>
    </row>
    <row r="121" ht="31.4" hidden="true" customHeight="true" spans="1:23">
      <c r="A121" s="119" t="s">
        <v>45</v>
      </c>
      <c r="B121" s="112" t="s">
        <v>242</v>
      </c>
      <c r="C121" s="27" t="s">
        <v>157</v>
      </c>
      <c r="D121" s="27" t="s">
        <v>68</v>
      </c>
      <c r="E121" s="27" t="s">
        <v>69</v>
      </c>
      <c r="F121" s="27" t="s">
        <v>158</v>
      </c>
      <c r="G121" s="27" t="s">
        <v>159</v>
      </c>
      <c r="H121" s="14">
        <v>247058.45</v>
      </c>
      <c r="I121" s="14">
        <v>247058.45</v>
      </c>
      <c r="J121" s="14">
        <v>61764.61</v>
      </c>
      <c r="K121" s="14"/>
      <c r="L121" s="14">
        <v>185293.84</v>
      </c>
      <c r="M121" s="14"/>
      <c r="N121" s="14"/>
      <c r="O121" s="14"/>
      <c r="P121" s="14"/>
      <c r="Q121" s="14"/>
      <c r="R121" s="14"/>
      <c r="S121" s="14"/>
      <c r="T121" s="14"/>
      <c r="U121" s="14"/>
      <c r="V121" s="14"/>
      <c r="W121" s="14"/>
    </row>
    <row r="122" ht="31.4" hidden="true" customHeight="true" spans="1:23">
      <c r="A122" s="119" t="s">
        <v>45</v>
      </c>
      <c r="B122" s="112" t="s">
        <v>242</v>
      </c>
      <c r="C122" s="27" t="s">
        <v>157</v>
      </c>
      <c r="D122" s="27" t="s">
        <v>72</v>
      </c>
      <c r="E122" s="27" t="s">
        <v>71</v>
      </c>
      <c r="F122" s="27" t="s">
        <v>160</v>
      </c>
      <c r="G122" s="27" t="s">
        <v>161</v>
      </c>
      <c r="H122" s="14">
        <v>12717.54</v>
      </c>
      <c r="I122" s="14">
        <v>12717.54</v>
      </c>
      <c r="J122" s="14">
        <v>3179.39</v>
      </c>
      <c r="K122" s="14"/>
      <c r="L122" s="14">
        <v>9538.15</v>
      </c>
      <c r="M122" s="14"/>
      <c r="N122" s="14"/>
      <c r="O122" s="14"/>
      <c r="P122" s="14"/>
      <c r="Q122" s="14"/>
      <c r="R122" s="14"/>
      <c r="S122" s="14"/>
      <c r="T122" s="14"/>
      <c r="U122" s="14"/>
      <c r="V122" s="14"/>
      <c r="W122" s="14"/>
    </row>
    <row r="123" ht="31.4" hidden="true" customHeight="true" spans="1:23">
      <c r="A123" s="119" t="s">
        <v>45</v>
      </c>
      <c r="B123" s="112" t="s">
        <v>242</v>
      </c>
      <c r="C123" s="27" t="s">
        <v>157</v>
      </c>
      <c r="D123" s="27" t="s">
        <v>79</v>
      </c>
      <c r="E123" s="27" t="s">
        <v>80</v>
      </c>
      <c r="F123" s="27" t="s">
        <v>162</v>
      </c>
      <c r="G123" s="27" t="s">
        <v>163</v>
      </c>
      <c r="H123" s="14">
        <v>154411.53</v>
      </c>
      <c r="I123" s="14">
        <v>154411.53</v>
      </c>
      <c r="J123" s="14">
        <v>38602.88</v>
      </c>
      <c r="K123" s="14"/>
      <c r="L123" s="14">
        <v>115808.65</v>
      </c>
      <c r="M123" s="14"/>
      <c r="N123" s="14"/>
      <c r="O123" s="14"/>
      <c r="P123" s="14"/>
      <c r="Q123" s="14"/>
      <c r="R123" s="14"/>
      <c r="S123" s="14"/>
      <c r="T123" s="14"/>
      <c r="U123" s="14"/>
      <c r="V123" s="14"/>
      <c r="W123" s="14"/>
    </row>
    <row r="124" ht="31.4" hidden="true" customHeight="true" spans="1:23">
      <c r="A124" s="119" t="s">
        <v>45</v>
      </c>
      <c r="B124" s="112" t="s">
        <v>242</v>
      </c>
      <c r="C124" s="27" t="s">
        <v>157</v>
      </c>
      <c r="D124" s="27" t="s">
        <v>81</v>
      </c>
      <c r="E124" s="27" t="s">
        <v>82</v>
      </c>
      <c r="F124" s="27" t="s">
        <v>164</v>
      </c>
      <c r="G124" s="27" t="s">
        <v>165</v>
      </c>
      <c r="H124" s="14">
        <v>77205.77</v>
      </c>
      <c r="I124" s="14">
        <v>77205.77</v>
      </c>
      <c r="J124" s="14">
        <v>19301.44</v>
      </c>
      <c r="K124" s="14"/>
      <c r="L124" s="14">
        <v>57904.33</v>
      </c>
      <c r="M124" s="14"/>
      <c r="N124" s="14"/>
      <c r="O124" s="14"/>
      <c r="P124" s="14"/>
      <c r="Q124" s="14"/>
      <c r="R124" s="14"/>
      <c r="S124" s="14"/>
      <c r="T124" s="14"/>
      <c r="U124" s="14"/>
      <c r="V124" s="14"/>
      <c r="W124" s="14"/>
    </row>
    <row r="125" ht="31.4" hidden="true" customHeight="true" spans="1:23">
      <c r="A125" s="119" t="s">
        <v>45</v>
      </c>
      <c r="B125" s="112" t="s">
        <v>242</v>
      </c>
      <c r="C125" s="27" t="s">
        <v>157</v>
      </c>
      <c r="D125" s="27" t="s">
        <v>83</v>
      </c>
      <c r="E125" s="27" t="s">
        <v>84</v>
      </c>
      <c r="F125" s="27" t="s">
        <v>160</v>
      </c>
      <c r="G125" s="27" t="s">
        <v>161</v>
      </c>
      <c r="H125" s="14">
        <v>5323.5</v>
      </c>
      <c r="I125" s="14">
        <v>5323.5</v>
      </c>
      <c r="J125" s="14">
        <v>5323.5</v>
      </c>
      <c r="K125" s="14"/>
      <c r="L125" s="14"/>
      <c r="M125" s="14"/>
      <c r="N125" s="14"/>
      <c r="O125" s="14"/>
      <c r="P125" s="14"/>
      <c r="Q125" s="14"/>
      <c r="R125" s="14"/>
      <c r="S125" s="14"/>
      <c r="T125" s="14"/>
      <c r="U125" s="14"/>
      <c r="V125" s="14"/>
      <c r="W125" s="14"/>
    </row>
    <row r="126" ht="31.4" hidden="true" customHeight="true" spans="1:23">
      <c r="A126" s="119" t="s">
        <v>45</v>
      </c>
      <c r="B126" s="112" t="s">
        <v>243</v>
      </c>
      <c r="C126" s="27" t="s">
        <v>98</v>
      </c>
      <c r="D126" s="27" t="s">
        <v>97</v>
      </c>
      <c r="E126" s="27" t="s">
        <v>98</v>
      </c>
      <c r="F126" s="27" t="s">
        <v>167</v>
      </c>
      <c r="G126" s="27" t="s">
        <v>98</v>
      </c>
      <c r="H126" s="14">
        <v>176829.53</v>
      </c>
      <c r="I126" s="14">
        <v>176829.53</v>
      </c>
      <c r="J126" s="14">
        <v>44207.38</v>
      </c>
      <c r="K126" s="14"/>
      <c r="L126" s="14">
        <v>132622.15</v>
      </c>
      <c r="M126" s="14"/>
      <c r="N126" s="14"/>
      <c r="O126" s="14"/>
      <c r="P126" s="14"/>
      <c r="Q126" s="14"/>
      <c r="R126" s="14"/>
      <c r="S126" s="14"/>
      <c r="T126" s="14"/>
      <c r="U126" s="14"/>
      <c r="V126" s="14"/>
      <c r="W126" s="14"/>
    </row>
    <row r="127" ht="31.4" hidden="true" customHeight="true" spans="1:23">
      <c r="A127" s="119" t="s">
        <v>45</v>
      </c>
      <c r="B127" s="112" t="s">
        <v>244</v>
      </c>
      <c r="C127" s="27" t="s">
        <v>179</v>
      </c>
      <c r="D127" s="27" t="s">
        <v>91</v>
      </c>
      <c r="E127" s="27" t="s">
        <v>92</v>
      </c>
      <c r="F127" s="27" t="s">
        <v>180</v>
      </c>
      <c r="G127" s="27" t="s">
        <v>179</v>
      </c>
      <c r="H127" s="14">
        <v>34093.64</v>
      </c>
      <c r="I127" s="14">
        <v>34093.64</v>
      </c>
      <c r="J127" s="14">
        <v>8523.41</v>
      </c>
      <c r="K127" s="14"/>
      <c r="L127" s="14">
        <v>25570.23</v>
      </c>
      <c r="M127" s="14"/>
      <c r="N127" s="14"/>
      <c r="O127" s="14"/>
      <c r="P127" s="14"/>
      <c r="Q127" s="14"/>
      <c r="R127" s="14"/>
      <c r="S127" s="14"/>
      <c r="T127" s="14"/>
      <c r="U127" s="14"/>
      <c r="V127" s="14"/>
      <c r="W127" s="14"/>
    </row>
    <row r="128" ht="31.4" hidden="true" customHeight="true" spans="1:23">
      <c r="A128" s="119" t="s">
        <v>45</v>
      </c>
      <c r="B128" s="112" t="s">
        <v>245</v>
      </c>
      <c r="C128" s="27" t="s">
        <v>182</v>
      </c>
      <c r="D128" s="27" t="s">
        <v>91</v>
      </c>
      <c r="E128" s="27" t="s">
        <v>92</v>
      </c>
      <c r="F128" s="27" t="s">
        <v>185</v>
      </c>
      <c r="G128" s="27" t="s">
        <v>186</v>
      </c>
      <c r="H128" s="14">
        <v>25000</v>
      </c>
      <c r="I128" s="14">
        <v>25000</v>
      </c>
      <c r="J128" s="14">
        <v>6250</v>
      </c>
      <c r="K128" s="14"/>
      <c r="L128" s="14">
        <v>18750</v>
      </c>
      <c r="M128" s="14"/>
      <c r="N128" s="14"/>
      <c r="O128" s="14"/>
      <c r="P128" s="14"/>
      <c r="Q128" s="14"/>
      <c r="R128" s="14"/>
      <c r="S128" s="14"/>
      <c r="T128" s="14"/>
      <c r="U128" s="14"/>
      <c r="V128" s="14"/>
      <c r="W128" s="14"/>
    </row>
    <row r="129" ht="31.4" hidden="true" customHeight="true" spans="1:23">
      <c r="A129" s="119" t="s">
        <v>45</v>
      </c>
      <c r="B129" s="112" t="s">
        <v>245</v>
      </c>
      <c r="C129" s="27" t="s">
        <v>182</v>
      </c>
      <c r="D129" s="27" t="s">
        <v>91</v>
      </c>
      <c r="E129" s="27" t="s">
        <v>92</v>
      </c>
      <c r="F129" s="27" t="s">
        <v>197</v>
      </c>
      <c r="G129" s="27" t="s">
        <v>198</v>
      </c>
      <c r="H129" s="14">
        <v>38905.05</v>
      </c>
      <c r="I129" s="14">
        <v>38905.05</v>
      </c>
      <c r="J129" s="14">
        <v>9726.26</v>
      </c>
      <c r="K129" s="14"/>
      <c r="L129" s="14">
        <v>29178.79</v>
      </c>
      <c r="M129" s="14"/>
      <c r="N129" s="14"/>
      <c r="O129" s="14"/>
      <c r="P129" s="14"/>
      <c r="Q129" s="14"/>
      <c r="R129" s="14"/>
      <c r="S129" s="14"/>
      <c r="T129" s="14"/>
      <c r="U129" s="14"/>
      <c r="V129" s="14"/>
      <c r="W129" s="14"/>
    </row>
    <row r="130" ht="31.4" hidden="true" customHeight="true" spans="1:23">
      <c r="A130" s="119" t="s">
        <v>45</v>
      </c>
      <c r="B130" s="112" t="s">
        <v>245</v>
      </c>
      <c r="C130" s="27" t="s">
        <v>182</v>
      </c>
      <c r="D130" s="27" t="s">
        <v>91</v>
      </c>
      <c r="E130" s="27" t="s">
        <v>92</v>
      </c>
      <c r="F130" s="27" t="s">
        <v>205</v>
      </c>
      <c r="G130" s="27" t="s">
        <v>206</v>
      </c>
      <c r="H130" s="14">
        <v>8000</v>
      </c>
      <c r="I130" s="14">
        <v>8000</v>
      </c>
      <c r="J130" s="14">
        <v>2000</v>
      </c>
      <c r="K130" s="14"/>
      <c r="L130" s="14">
        <v>6000</v>
      </c>
      <c r="M130" s="14"/>
      <c r="N130" s="14"/>
      <c r="O130" s="14"/>
      <c r="P130" s="14"/>
      <c r="Q130" s="14"/>
      <c r="R130" s="14"/>
      <c r="S130" s="14"/>
      <c r="T130" s="14"/>
      <c r="U130" s="14"/>
      <c r="V130" s="14"/>
      <c r="W130" s="14"/>
    </row>
    <row r="131" ht="31.4" hidden="true" customHeight="true" spans="1:23">
      <c r="A131" s="119" t="s">
        <v>45</v>
      </c>
      <c r="B131" s="112" t="s">
        <v>245</v>
      </c>
      <c r="C131" s="27" t="s">
        <v>182</v>
      </c>
      <c r="D131" s="27" t="s">
        <v>91</v>
      </c>
      <c r="E131" s="27" t="s">
        <v>92</v>
      </c>
      <c r="F131" s="27" t="s">
        <v>183</v>
      </c>
      <c r="G131" s="27" t="s">
        <v>184</v>
      </c>
      <c r="H131" s="14">
        <v>45393.64</v>
      </c>
      <c r="I131" s="14">
        <v>45393.64</v>
      </c>
      <c r="J131" s="14">
        <v>11348.41</v>
      </c>
      <c r="K131" s="14"/>
      <c r="L131" s="14">
        <v>34045.23</v>
      </c>
      <c r="M131" s="14"/>
      <c r="N131" s="14"/>
      <c r="O131" s="14"/>
      <c r="P131" s="14"/>
      <c r="Q131" s="14"/>
      <c r="R131" s="14"/>
      <c r="S131" s="14"/>
      <c r="T131" s="14"/>
      <c r="U131" s="14"/>
      <c r="V131" s="14"/>
      <c r="W131" s="14"/>
    </row>
    <row r="132" ht="18.75" hidden="true" customHeight="true" spans="1:23">
      <c r="A132" s="32" t="s">
        <v>99</v>
      </c>
      <c r="B132" s="33"/>
      <c r="C132" s="33"/>
      <c r="D132" s="33"/>
      <c r="E132" s="33"/>
      <c r="F132" s="33"/>
      <c r="G132" s="35"/>
      <c r="H132" s="14">
        <v>35547552.63</v>
      </c>
      <c r="I132" s="14">
        <v>35547552.63</v>
      </c>
      <c r="J132" s="14">
        <v>8785346.15</v>
      </c>
      <c r="K132" s="14"/>
      <c r="L132" s="14">
        <v>26762206.48</v>
      </c>
      <c r="M132" s="14"/>
      <c r="N132" s="14"/>
      <c r="O132" s="14"/>
      <c r="P132" s="14"/>
      <c r="Q132" s="14"/>
      <c r="R132" s="14"/>
      <c r="S132" s="14"/>
      <c r="T132" s="14"/>
      <c r="U132" s="14"/>
      <c r="V132" s="14"/>
      <c r="W132" s="14"/>
    </row>
  </sheetData>
  <autoFilter ref="A10:W132">
    <filterColumn colId="6">
      <customFilters>
        <customFilter operator="equal" val="委托业务费"/>
      </customFilters>
    </filterColumn>
    <extLst/>
  </autoFilter>
  <mergeCells count="30">
    <mergeCell ref="A2:W2"/>
    <mergeCell ref="A3:G3"/>
    <mergeCell ref="H4:W4"/>
    <mergeCell ref="I5:M5"/>
    <mergeCell ref="N5:P5"/>
    <mergeCell ref="R5:W5"/>
    <mergeCell ref="A132:G132"/>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118055555555556" right="0.118055555555556" top="1" bottom="1" header="0.5" footer="0.5"/>
  <pageSetup paperSize="9" scale="35" fitToHeight="0"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false"/>
    <pageSetUpPr fitToPage="true"/>
  </sheetPr>
  <dimension ref="A1:W22"/>
  <sheetViews>
    <sheetView showZeros="0" topLeftCell="A9" workbookViewId="0">
      <selection activeCell="H23" sqref="H23"/>
    </sheetView>
  </sheetViews>
  <sheetFormatPr defaultColWidth="9.14166666666667" defaultRowHeight="14.25" customHeight="true"/>
  <cols>
    <col min="1" max="1" width="14.575" customWidth="true"/>
    <col min="2" max="2" width="21.0333333333333" customWidth="true"/>
    <col min="3" max="3" width="31.3166666666667" customWidth="true"/>
    <col min="4" max="4" width="23.85" customWidth="true"/>
    <col min="5" max="5" width="15.6" customWidth="true"/>
    <col min="6" max="6" width="19.7416666666667" customWidth="true"/>
    <col min="7" max="7" width="14.8833333333333" customWidth="true"/>
    <col min="8" max="8" width="19.7416666666667" customWidth="true"/>
    <col min="9" max="16" width="14.175" customWidth="true"/>
    <col min="17" max="17" width="13.6" customWidth="true"/>
    <col min="18" max="23" width="15.175" customWidth="true"/>
  </cols>
  <sheetData>
    <row r="1" ht="13.5" customHeight="true" spans="5:23">
      <c r="E1" s="22"/>
      <c r="F1" s="22"/>
      <c r="G1" s="22"/>
      <c r="H1" s="22"/>
      <c r="U1" s="116"/>
      <c r="W1" s="58" t="s">
        <v>246</v>
      </c>
    </row>
    <row r="2" ht="27.75" customHeight="true" spans="1:23">
      <c r="A2" s="30" t="s">
        <v>247</v>
      </c>
      <c r="B2" s="30"/>
      <c r="C2" s="30"/>
      <c r="D2" s="30"/>
      <c r="E2" s="30"/>
      <c r="F2" s="30"/>
      <c r="G2" s="30"/>
      <c r="H2" s="30"/>
      <c r="I2" s="30"/>
      <c r="J2" s="30"/>
      <c r="K2" s="30"/>
      <c r="L2" s="30"/>
      <c r="M2" s="30"/>
      <c r="N2" s="30"/>
      <c r="O2" s="30"/>
      <c r="P2" s="30"/>
      <c r="Q2" s="30"/>
      <c r="R2" s="30"/>
      <c r="S2" s="30"/>
      <c r="T2" s="30"/>
      <c r="U2" s="30"/>
      <c r="V2" s="30"/>
      <c r="W2" s="30"/>
    </row>
    <row r="3" ht="13.5" customHeight="true" spans="1:23">
      <c r="A3" s="2" t="str">
        <f t="shared" ref="A3:B3" si="0">"单位名称："&amp;"云南省滇中引水工程建设管理局"</f>
        <v>单位名称：云南省滇中引水工程建设管理局</v>
      </c>
      <c r="B3" s="111" t="str">
        <f t="shared" si="0"/>
        <v>单位名称：云南省滇中引水工程建设管理局</v>
      </c>
      <c r="C3" s="111"/>
      <c r="D3" s="111"/>
      <c r="E3" s="111"/>
      <c r="F3" s="111"/>
      <c r="G3" s="111"/>
      <c r="H3" s="111"/>
      <c r="I3" s="111"/>
      <c r="J3" s="4"/>
      <c r="K3" s="4"/>
      <c r="L3" s="4"/>
      <c r="M3" s="4"/>
      <c r="N3" s="4"/>
      <c r="O3" s="4"/>
      <c r="P3" s="4"/>
      <c r="Q3" s="4"/>
      <c r="U3" s="116"/>
      <c r="W3" s="108" t="s">
        <v>124</v>
      </c>
    </row>
    <row r="4" ht="21.75" customHeight="true" spans="1:23">
      <c r="A4" s="5" t="s">
        <v>248</v>
      </c>
      <c r="B4" s="5" t="s">
        <v>134</v>
      </c>
      <c r="C4" s="5" t="s">
        <v>135</v>
      </c>
      <c r="D4" s="5" t="s">
        <v>249</v>
      </c>
      <c r="E4" s="21" t="s">
        <v>136</v>
      </c>
      <c r="F4" s="21" t="s">
        <v>137</v>
      </c>
      <c r="G4" s="21" t="s">
        <v>138</v>
      </c>
      <c r="H4" s="21" t="s">
        <v>139</v>
      </c>
      <c r="I4" s="64" t="s">
        <v>30</v>
      </c>
      <c r="J4" s="64" t="s">
        <v>250</v>
      </c>
      <c r="K4" s="64"/>
      <c r="L4" s="64"/>
      <c r="M4" s="64"/>
      <c r="N4" s="114" t="s">
        <v>141</v>
      </c>
      <c r="O4" s="114"/>
      <c r="P4" s="114"/>
      <c r="Q4" s="21" t="s">
        <v>36</v>
      </c>
      <c r="R4" s="6" t="s">
        <v>52</v>
      </c>
      <c r="S4" s="7"/>
      <c r="T4" s="7"/>
      <c r="U4" s="7"/>
      <c r="V4" s="7"/>
      <c r="W4" s="20"/>
    </row>
    <row r="5" ht="21.75" customHeight="true" spans="1:23">
      <c r="A5" s="8"/>
      <c r="B5" s="8"/>
      <c r="C5" s="8"/>
      <c r="D5" s="8"/>
      <c r="E5" s="23"/>
      <c r="F5" s="23"/>
      <c r="G5" s="23"/>
      <c r="H5" s="23"/>
      <c r="I5" s="64"/>
      <c r="J5" s="48" t="s">
        <v>33</v>
      </c>
      <c r="K5" s="48"/>
      <c r="L5" s="48" t="s">
        <v>34</v>
      </c>
      <c r="M5" s="48" t="s">
        <v>35</v>
      </c>
      <c r="N5" s="115" t="s">
        <v>33</v>
      </c>
      <c r="O5" s="115" t="s">
        <v>34</v>
      </c>
      <c r="P5" s="115" t="s">
        <v>35</v>
      </c>
      <c r="Q5" s="23"/>
      <c r="R5" s="21" t="s">
        <v>32</v>
      </c>
      <c r="S5" s="21" t="s">
        <v>43</v>
      </c>
      <c r="T5" s="21" t="s">
        <v>147</v>
      </c>
      <c r="U5" s="21" t="s">
        <v>39</v>
      </c>
      <c r="V5" s="21" t="s">
        <v>40</v>
      </c>
      <c r="W5" s="21" t="s">
        <v>41</v>
      </c>
    </row>
    <row r="6" ht="40.5" customHeight="true" spans="1:23">
      <c r="A6" s="24"/>
      <c r="B6" s="24"/>
      <c r="C6" s="24"/>
      <c r="D6" s="24"/>
      <c r="E6" s="25"/>
      <c r="F6" s="25"/>
      <c r="G6" s="25"/>
      <c r="H6" s="25"/>
      <c r="I6" s="64"/>
      <c r="J6" s="48" t="s">
        <v>32</v>
      </c>
      <c r="K6" s="48" t="s">
        <v>251</v>
      </c>
      <c r="L6" s="48"/>
      <c r="M6" s="48"/>
      <c r="N6" s="25"/>
      <c r="O6" s="25"/>
      <c r="P6" s="25"/>
      <c r="Q6" s="25"/>
      <c r="R6" s="25"/>
      <c r="S6" s="25"/>
      <c r="T6" s="25"/>
      <c r="U6" s="29"/>
      <c r="V6" s="25"/>
      <c r="W6" s="25"/>
    </row>
    <row r="7" ht="15" customHeight="true" spans="1:23">
      <c r="A7" s="26">
        <v>1</v>
      </c>
      <c r="B7" s="26">
        <v>2</v>
      </c>
      <c r="C7" s="26">
        <v>3</v>
      </c>
      <c r="D7" s="26">
        <v>4</v>
      </c>
      <c r="E7" s="26">
        <v>5</v>
      </c>
      <c r="F7" s="26">
        <v>6</v>
      </c>
      <c r="G7" s="26">
        <v>7</v>
      </c>
      <c r="H7" s="26">
        <v>8</v>
      </c>
      <c r="I7" s="26">
        <v>9</v>
      </c>
      <c r="J7" s="26">
        <v>10</v>
      </c>
      <c r="K7" s="26">
        <v>11</v>
      </c>
      <c r="L7" s="26">
        <v>12</v>
      </c>
      <c r="M7" s="26">
        <v>13</v>
      </c>
      <c r="N7" s="26">
        <v>14</v>
      </c>
      <c r="O7" s="26">
        <v>15</v>
      </c>
      <c r="P7" s="26">
        <v>16</v>
      </c>
      <c r="Q7" s="26">
        <v>17</v>
      </c>
      <c r="R7" s="26">
        <v>18</v>
      </c>
      <c r="S7" s="26">
        <v>19</v>
      </c>
      <c r="T7" s="26">
        <v>20</v>
      </c>
      <c r="U7" s="26">
        <v>21</v>
      </c>
      <c r="V7" s="26">
        <v>22</v>
      </c>
      <c r="W7" s="26">
        <v>23</v>
      </c>
    </row>
    <row r="8" ht="32.9" customHeight="true" spans="1:23">
      <c r="A8" s="27"/>
      <c r="B8" s="112"/>
      <c r="C8" s="27" t="s">
        <v>252</v>
      </c>
      <c r="D8" s="27"/>
      <c r="E8" s="27"/>
      <c r="F8" s="27"/>
      <c r="G8" s="27"/>
      <c r="H8" s="27"/>
      <c r="I8" s="113">
        <v>1200000</v>
      </c>
      <c r="J8" s="113">
        <v>1200000</v>
      </c>
      <c r="K8" s="113"/>
      <c r="L8" s="113"/>
      <c r="M8" s="113"/>
      <c r="N8" s="113"/>
      <c r="O8" s="113"/>
      <c r="P8" s="113"/>
      <c r="Q8" s="113"/>
      <c r="R8" s="113"/>
      <c r="S8" s="113"/>
      <c r="T8" s="113"/>
      <c r="U8" s="89"/>
      <c r="V8" s="113"/>
      <c r="W8" s="113"/>
    </row>
    <row r="9" ht="32.9" customHeight="true" spans="1:23">
      <c r="A9" s="27" t="s">
        <v>253</v>
      </c>
      <c r="B9" s="112" t="s">
        <v>254</v>
      </c>
      <c r="C9" s="27" t="s">
        <v>252</v>
      </c>
      <c r="D9" s="27" t="s">
        <v>45</v>
      </c>
      <c r="E9" s="27" t="s">
        <v>91</v>
      </c>
      <c r="F9" s="27" t="s">
        <v>92</v>
      </c>
      <c r="G9" s="27" t="s">
        <v>185</v>
      </c>
      <c r="H9" s="27" t="s">
        <v>186</v>
      </c>
      <c r="I9" s="113">
        <v>660000</v>
      </c>
      <c r="J9" s="113">
        <v>660000</v>
      </c>
      <c r="K9" s="113"/>
      <c r="L9" s="113"/>
      <c r="M9" s="113"/>
      <c r="N9" s="113"/>
      <c r="O9" s="113"/>
      <c r="P9" s="113"/>
      <c r="Q9" s="113"/>
      <c r="R9" s="113"/>
      <c r="S9" s="113"/>
      <c r="T9" s="113"/>
      <c r="U9" s="89"/>
      <c r="V9" s="113"/>
      <c r="W9" s="113"/>
    </row>
    <row r="10" ht="32.9" customHeight="true" spans="1:23">
      <c r="A10" s="27" t="s">
        <v>253</v>
      </c>
      <c r="B10" s="112" t="s">
        <v>254</v>
      </c>
      <c r="C10" s="27" t="s">
        <v>252</v>
      </c>
      <c r="D10" s="27" t="s">
        <v>45</v>
      </c>
      <c r="E10" s="27" t="s">
        <v>91</v>
      </c>
      <c r="F10" s="27" t="s">
        <v>92</v>
      </c>
      <c r="G10" s="27" t="s">
        <v>197</v>
      </c>
      <c r="H10" s="27" t="s">
        <v>198</v>
      </c>
      <c r="I10" s="113">
        <v>540000</v>
      </c>
      <c r="J10" s="113">
        <v>540000</v>
      </c>
      <c r="K10" s="113"/>
      <c r="L10" s="113"/>
      <c r="M10" s="113"/>
      <c r="N10" s="113"/>
      <c r="O10" s="113"/>
      <c r="P10" s="113"/>
      <c r="Q10" s="113"/>
      <c r="R10" s="113"/>
      <c r="S10" s="113"/>
      <c r="T10" s="113"/>
      <c r="U10" s="89"/>
      <c r="V10" s="113"/>
      <c r="W10" s="113"/>
    </row>
    <row r="11" ht="32.9" customHeight="true" spans="1:23">
      <c r="A11" s="27"/>
      <c r="B11" s="27"/>
      <c r="C11" s="27" t="s">
        <v>255</v>
      </c>
      <c r="D11" s="27"/>
      <c r="E11" s="27"/>
      <c r="F11" s="27"/>
      <c r="G11" s="27"/>
      <c r="H11" s="27"/>
      <c r="I11" s="113">
        <v>28649500</v>
      </c>
      <c r="J11" s="113">
        <v>28649500</v>
      </c>
      <c r="K11" s="113"/>
      <c r="L11" s="113"/>
      <c r="M11" s="113"/>
      <c r="N11" s="113"/>
      <c r="O11" s="113"/>
      <c r="P11" s="113"/>
      <c r="Q11" s="113"/>
      <c r="R11" s="113"/>
      <c r="S11" s="113"/>
      <c r="T11" s="113"/>
      <c r="U11" s="89"/>
      <c r="V11" s="113"/>
      <c r="W11" s="113"/>
    </row>
    <row r="12" ht="32.9" customHeight="true" spans="1:23">
      <c r="A12" s="27" t="s">
        <v>256</v>
      </c>
      <c r="B12" s="112" t="s">
        <v>257</v>
      </c>
      <c r="C12" s="27" t="s">
        <v>255</v>
      </c>
      <c r="D12" s="27" t="s">
        <v>45</v>
      </c>
      <c r="E12" s="27" t="s">
        <v>91</v>
      </c>
      <c r="F12" s="27" t="s">
        <v>92</v>
      </c>
      <c r="G12" s="27" t="s">
        <v>258</v>
      </c>
      <c r="H12" s="27" t="s">
        <v>259</v>
      </c>
      <c r="I12" s="113">
        <v>28649500</v>
      </c>
      <c r="J12" s="113">
        <v>28649500</v>
      </c>
      <c r="K12" s="113"/>
      <c r="L12" s="113"/>
      <c r="M12" s="113"/>
      <c r="N12" s="113"/>
      <c r="O12" s="113"/>
      <c r="P12" s="113"/>
      <c r="Q12" s="113"/>
      <c r="R12" s="113"/>
      <c r="S12" s="113"/>
      <c r="T12" s="113"/>
      <c r="U12" s="89"/>
      <c r="V12" s="113"/>
      <c r="W12" s="113"/>
    </row>
    <row r="13" ht="32.9" customHeight="true" spans="1:23">
      <c r="A13" s="27"/>
      <c r="B13" s="27"/>
      <c r="C13" s="27" t="s">
        <v>260</v>
      </c>
      <c r="D13" s="27"/>
      <c r="E13" s="27"/>
      <c r="F13" s="27"/>
      <c r="G13" s="27"/>
      <c r="H13" s="27"/>
      <c r="I13" s="113">
        <v>5000000</v>
      </c>
      <c r="J13" s="113">
        <v>5000000</v>
      </c>
      <c r="K13" s="113">
        <v>5000000</v>
      </c>
      <c r="L13" s="113"/>
      <c r="M13" s="113"/>
      <c r="N13" s="113"/>
      <c r="O13" s="113"/>
      <c r="P13" s="113"/>
      <c r="Q13" s="113"/>
      <c r="R13" s="113"/>
      <c r="S13" s="113"/>
      <c r="T13" s="113"/>
      <c r="U13" s="89"/>
      <c r="V13" s="113"/>
      <c r="W13" s="113"/>
    </row>
    <row r="14" ht="32.9" customHeight="true" spans="1:23">
      <c r="A14" s="27" t="s">
        <v>261</v>
      </c>
      <c r="B14" s="112" t="s">
        <v>262</v>
      </c>
      <c r="C14" s="27" t="s">
        <v>260</v>
      </c>
      <c r="D14" s="27" t="s">
        <v>45</v>
      </c>
      <c r="E14" s="27" t="s">
        <v>91</v>
      </c>
      <c r="F14" s="27" t="s">
        <v>92</v>
      </c>
      <c r="G14" s="27" t="s">
        <v>197</v>
      </c>
      <c r="H14" s="27" t="s">
        <v>198</v>
      </c>
      <c r="I14" s="113">
        <v>4940000</v>
      </c>
      <c r="J14" s="113">
        <v>4940000</v>
      </c>
      <c r="K14" s="113">
        <v>4940000</v>
      </c>
      <c r="L14" s="113"/>
      <c r="M14" s="113"/>
      <c r="N14" s="113"/>
      <c r="O14" s="113"/>
      <c r="P14" s="113"/>
      <c r="Q14" s="113"/>
      <c r="R14" s="113"/>
      <c r="S14" s="113"/>
      <c r="T14" s="113"/>
      <c r="U14" s="89"/>
      <c r="V14" s="113"/>
      <c r="W14" s="113"/>
    </row>
    <row r="15" ht="32.9" customHeight="true" spans="1:23">
      <c r="A15" s="27" t="s">
        <v>261</v>
      </c>
      <c r="B15" s="112" t="s">
        <v>262</v>
      </c>
      <c r="C15" s="27" t="s">
        <v>260</v>
      </c>
      <c r="D15" s="27" t="s">
        <v>45</v>
      </c>
      <c r="E15" s="27" t="s">
        <v>91</v>
      </c>
      <c r="F15" s="27" t="s">
        <v>92</v>
      </c>
      <c r="G15" s="27" t="s">
        <v>209</v>
      </c>
      <c r="H15" s="27" t="s">
        <v>210</v>
      </c>
      <c r="I15" s="113">
        <v>60000</v>
      </c>
      <c r="J15" s="113">
        <v>60000</v>
      </c>
      <c r="K15" s="113">
        <v>60000</v>
      </c>
      <c r="L15" s="113"/>
      <c r="M15" s="113"/>
      <c r="N15" s="113"/>
      <c r="O15" s="113"/>
      <c r="P15" s="113"/>
      <c r="Q15" s="113"/>
      <c r="R15" s="113"/>
      <c r="S15" s="113"/>
      <c r="T15" s="113"/>
      <c r="U15" s="89"/>
      <c r="V15" s="113"/>
      <c r="W15" s="113"/>
    </row>
    <row r="16" ht="32.9" customHeight="true" spans="1:23">
      <c r="A16" s="27"/>
      <c r="B16" s="27"/>
      <c r="C16" s="27" t="s">
        <v>263</v>
      </c>
      <c r="D16" s="27"/>
      <c r="E16" s="27"/>
      <c r="F16" s="27"/>
      <c r="G16" s="27"/>
      <c r="H16" s="27"/>
      <c r="I16" s="113">
        <v>580000</v>
      </c>
      <c r="J16" s="113">
        <v>580000</v>
      </c>
      <c r="K16" s="113">
        <v>580000</v>
      </c>
      <c r="L16" s="113"/>
      <c r="M16" s="113"/>
      <c r="N16" s="113"/>
      <c r="O16" s="113"/>
      <c r="P16" s="113"/>
      <c r="Q16" s="113"/>
      <c r="R16" s="113"/>
      <c r="S16" s="113"/>
      <c r="T16" s="113"/>
      <c r="U16" s="89"/>
      <c r="V16" s="113"/>
      <c r="W16" s="113"/>
    </row>
    <row r="17" ht="32.9" customHeight="true" spans="1:23">
      <c r="A17" s="27" t="s">
        <v>256</v>
      </c>
      <c r="B17" s="112" t="s">
        <v>264</v>
      </c>
      <c r="C17" s="27" t="s">
        <v>263</v>
      </c>
      <c r="D17" s="27" t="s">
        <v>45</v>
      </c>
      <c r="E17" s="27" t="s">
        <v>91</v>
      </c>
      <c r="F17" s="27" t="s">
        <v>92</v>
      </c>
      <c r="G17" s="27" t="s">
        <v>209</v>
      </c>
      <c r="H17" s="27" t="s">
        <v>210</v>
      </c>
      <c r="I17" s="113">
        <v>580000</v>
      </c>
      <c r="J17" s="113">
        <v>580000</v>
      </c>
      <c r="K17" s="113">
        <v>580000</v>
      </c>
      <c r="L17" s="113"/>
      <c r="M17" s="113"/>
      <c r="N17" s="113"/>
      <c r="O17" s="113"/>
      <c r="P17" s="113"/>
      <c r="Q17" s="113"/>
      <c r="R17" s="113"/>
      <c r="S17" s="113"/>
      <c r="T17" s="113"/>
      <c r="U17" s="89"/>
      <c r="V17" s="113"/>
      <c r="W17" s="113"/>
    </row>
    <row r="18" ht="32.9" customHeight="true" spans="1:23">
      <c r="A18" s="27"/>
      <c r="B18" s="27"/>
      <c r="C18" s="27" t="s">
        <v>265</v>
      </c>
      <c r="D18" s="27"/>
      <c r="E18" s="27"/>
      <c r="F18" s="27"/>
      <c r="G18" s="27"/>
      <c r="H18" s="27"/>
      <c r="I18" s="113">
        <v>2200000000</v>
      </c>
      <c r="J18" s="113">
        <v>2200000000</v>
      </c>
      <c r="K18" s="113"/>
      <c r="L18" s="113"/>
      <c r="M18" s="113"/>
      <c r="N18" s="113"/>
      <c r="O18" s="113"/>
      <c r="P18" s="113"/>
      <c r="Q18" s="113"/>
      <c r="R18" s="113"/>
      <c r="S18" s="113"/>
      <c r="T18" s="113"/>
      <c r="U18" s="89"/>
      <c r="V18" s="113"/>
      <c r="W18" s="113"/>
    </row>
    <row r="19" ht="32.9" customHeight="true" spans="1:23">
      <c r="A19" s="27" t="s">
        <v>261</v>
      </c>
      <c r="B19" s="112" t="s">
        <v>266</v>
      </c>
      <c r="C19" s="27" t="s">
        <v>265</v>
      </c>
      <c r="D19" s="27" t="s">
        <v>45</v>
      </c>
      <c r="E19" s="27" t="s">
        <v>91</v>
      </c>
      <c r="F19" s="27" t="s">
        <v>92</v>
      </c>
      <c r="G19" s="27" t="s">
        <v>267</v>
      </c>
      <c r="H19" s="27" t="s">
        <v>268</v>
      </c>
      <c r="I19" s="113">
        <v>2200000000</v>
      </c>
      <c r="J19" s="113">
        <v>2200000000</v>
      </c>
      <c r="K19" s="113"/>
      <c r="L19" s="113"/>
      <c r="M19" s="113"/>
      <c r="N19" s="113"/>
      <c r="O19" s="113"/>
      <c r="P19" s="113"/>
      <c r="Q19" s="113"/>
      <c r="R19" s="113"/>
      <c r="S19" s="113"/>
      <c r="T19" s="113"/>
      <c r="U19" s="89"/>
      <c r="V19" s="113"/>
      <c r="W19" s="113"/>
    </row>
    <row r="20" ht="32.9" customHeight="true" spans="1:23">
      <c r="A20" s="27"/>
      <c r="B20" s="27"/>
      <c r="C20" s="27" t="s">
        <v>269</v>
      </c>
      <c r="D20" s="27"/>
      <c r="E20" s="27"/>
      <c r="F20" s="27"/>
      <c r="G20" s="27"/>
      <c r="H20" s="27"/>
      <c r="I20" s="113">
        <v>30000</v>
      </c>
      <c r="J20" s="113">
        <v>30000</v>
      </c>
      <c r="K20" s="113">
        <v>30000</v>
      </c>
      <c r="L20" s="113"/>
      <c r="M20" s="113"/>
      <c r="N20" s="113"/>
      <c r="O20" s="113"/>
      <c r="P20" s="113"/>
      <c r="Q20" s="113"/>
      <c r="R20" s="113"/>
      <c r="S20" s="113"/>
      <c r="T20" s="113"/>
      <c r="U20" s="89"/>
      <c r="V20" s="113"/>
      <c r="W20" s="113"/>
    </row>
    <row r="21" ht="32.9" customHeight="true" spans="1:23">
      <c r="A21" s="27" t="s">
        <v>256</v>
      </c>
      <c r="B21" s="112" t="s">
        <v>270</v>
      </c>
      <c r="C21" s="27" t="s">
        <v>269</v>
      </c>
      <c r="D21" s="27" t="s">
        <v>45</v>
      </c>
      <c r="E21" s="27" t="s">
        <v>89</v>
      </c>
      <c r="F21" s="27" t="s">
        <v>90</v>
      </c>
      <c r="G21" s="27" t="s">
        <v>271</v>
      </c>
      <c r="H21" s="27" t="s">
        <v>272</v>
      </c>
      <c r="I21" s="113">
        <v>30000</v>
      </c>
      <c r="J21" s="113">
        <v>30000</v>
      </c>
      <c r="K21" s="113">
        <v>30000</v>
      </c>
      <c r="L21" s="113"/>
      <c r="M21" s="113"/>
      <c r="N21" s="113"/>
      <c r="O21" s="113"/>
      <c r="P21" s="113"/>
      <c r="Q21" s="113"/>
      <c r="R21" s="113"/>
      <c r="S21" s="113"/>
      <c r="T21" s="113"/>
      <c r="U21" s="89"/>
      <c r="V21" s="113"/>
      <c r="W21" s="113"/>
    </row>
    <row r="22" ht="18.75" customHeight="true" spans="1:23">
      <c r="A22" s="32" t="s">
        <v>99</v>
      </c>
      <c r="B22" s="33"/>
      <c r="C22" s="33"/>
      <c r="D22" s="33"/>
      <c r="E22" s="33"/>
      <c r="F22" s="33"/>
      <c r="G22" s="33"/>
      <c r="H22" s="35"/>
      <c r="I22" s="113">
        <v>2235459500</v>
      </c>
      <c r="J22" s="113">
        <v>2235459500</v>
      </c>
      <c r="K22" s="113">
        <v>5610000</v>
      </c>
      <c r="L22" s="113"/>
      <c r="M22" s="113"/>
      <c r="N22" s="113"/>
      <c r="O22" s="113"/>
      <c r="P22" s="113"/>
      <c r="Q22" s="113"/>
      <c r="R22" s="113"/>
      <c r="S22" s="113"/>
      <c r="T22" s="113"/>
      <c r="U22" s="89"/>
      <c r="V22" s="113"/>
      <c r="W22" s="113"/>
    </row>
  </sheetData>
  <mergeCells count="28">
    <mergeCell ref="A2:W2"/>
    <mergeCell ref="A3:I3"/>
    <mergeCell ref="J4:M4"/>
    <mergeCell ref="N4:P4"/>
    <mergeCell ref="R4:W4"/>
    <mergeCell ref="J5:K5"/>
    <mergeCell ref="A22:H22"/>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196527777777778" right="0.118055555555556" top="1" bottom="1" header="0.5" footer="0.5"/>
  <pageSetup paperSize="9" scale="35" fitToHeight="0"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false"/>
    <pageSetUpPr fitToPage="true"/>
  </sheetPr>
  <dimension ref="A1:J65"/>
  <sheetViews>
    <sheetView showZeros="0" tabSelected="1" topLeftCell="A55" workbookViewId="0">
      <selection activeCell="A1" sqref="A1"/>
    </sheetView>
  </sheetViews>
  <sheetFormatPr defaultColWidth="9.14166666666667" defaultRowHeight="12" customHeight="true"/>
  <cols>
    <col min="1" max="1" width="31.3916666666667" customWidth="true"/>
    <col min="2" max="2" width="29" customWidth="true"/>
    <col min="3" max="3" width="17.175" customWidth="true"/>
    <col min="4" max="4" width="21.0333333333333" customWidth="true"/>
    <col min="5" max="5" width="23.575" customWidth="true"/>
    <col min="6" max="6" width="11.2833333333333" customWidth="true"/>
    <col min="7" max="7" width="10.3166666666667" customWidth="true"/>
    <col min="8" max="8" width="9.31666666666667" customWidth="true"/>
    <col min="9" max="9" width="13.425" customWidth="true"/>
    <col min="10" max="10" width="41.25" customWidth="true"/>
  </cols>
  <sheetData>
    <row r="1" customHeight="true" spans="10:10">
      <c r="J1" s="56" t="s">
        <v>273</v>
      </c>
    </row>
    <row r="2" ht="28.5" customHeight="true" spans="1:10">
      <c r="A2" s="47" t="s">
        <v>274</v>
      </c>
      <c r="B2" s="30"/>
      <c r="C2" s="30"/>
      <c r="D2" s="30"/>
      <c r="E2" s="30"/>
      <c r="F2" s="52"/>
      <c r="G2" s="30"/>
      <c r="H2" s="52"/>
      <c r="I2" s="52"/>
      <c r="J2" s="30"/>
    </row>
    <row r="3" ht="15" customHeight="true" spans="1:1">
      <c r="A3" s="2" t="str">
        <f>"单位名称："&amp;"云南省滇中引水工程建设管理局"</f>
        <v>单位名称：云南省滇中引水工程建设管理局</v>
      </c>
    </row>
    <row r="4" ht="14.25" customHeight="true" spans="1:10">
      <c r="A4" s="48" t="s">
        <v>275</v>
      </c>
      <c r="B4" s="48" t="s">
        <v>276</v>
      </c>
      <c r="C4" s="48" t="s">
        <v>277</v>
      </c>
      <c r="D4" s="48" t="s">
        <v>278</v>
      </c>
      <c r="E4" s="48" t="s">
        <v>279</v>
      </c>
      <c r="F4" s="53" t="s">
        <v>280</v>
      </c>
      <c r="G4" s="48" t="s">
        <v>281</v>
      </c>
      <c r="H4" s="53" t="s">
        <v>282</v>
      </c>
      <c r="I4" s="53" t="s">
        <v>283</v>
      </c>
      <c r="J4" s="48" t="s">
        <v>284</v>
      </c>
    </row>
    <row r="5" ht="14.25" customHeight="true" spans="1:10">
      <c r="A5" s="48">
        <v>1</v>
      </c>
      <c r="B5" s="48">
        <v>2</v>
      </c>
      <c r="C5" s="48">
        <v>3</v>
      </c>
      <c r="D5" s="48">
        <v>4</v>
      </c>
      <c r="E5" s="48">
        <v>5</v>
      </c>
      <c r="F5" s="53">
        <v>6</v>
      </c>
      <c r="G5" s="48">
        <v>7</v>
      </c>
      <c r="H5" s="53">
        <v>8</v>
      </c>
      <c r="I5" s="53">
        <v>9</v>
      </c>
      <c r="J5" s="48">
        <v>10</v>
      </c>
    </row>
    <row r="6" ht="17.3" customHeight="true" spans="1:10">
      <c r="A6" s="49" t="s">
        <v>45</v>
      </c>
      <c r="B6" s="50"/>
      <c r="C6" s="50"/>
      <c r="D6" s="50"/>
      <c r="E6" s="54"/>
      <c r="F6" s="55"/>
      <c r="G6" s="54"/>
      <c r="H6" s="55"/>
      <c r="I6" s="55"/>
      <c r="J6" s="54"/>
    </row>
    <row r="7" ht="47.3" customHeight="true" spans="1:10">
      <c r="A7" s="109" t="s">
        <v>45</v>
      </c>
      <c r="B7" s="51"/>
      <c r="C7" s="51"/>
      <c r="D7" s="51"/>
      <c r="E7" s="49"/>
      <c r="F7" s="51"/>
      <c r="G7" s="49"/>
      <c r="H7" s="51"/>
      <c r="I7" s="51"/>
      <c r="J7" s="57"/>
    </row>
    <row r="8" ht="47.3" customHeight="true" spans="1:10">
      <c r="A8" s="110" t="s">
        <v>252</v>
      </c>
      <c r="B8" s="51" t="s">
        <v>285</v>
      </c>
      <c r="C8" s="51" t="s">
        <v>286</v>
      </c>
      <c r="D8" s="51" t="s">
        <v>287</v>
      </c>
      <c r="E8" s="49" t="s">
        <v>288</v>
      </c>
      <c r="F8" s="51" t="s">
        <v>289</v>
      </c>
      <c r="G8" s="49" t="s">
        <v>290</v>
      </c>
      <c r="H8" s="51" t="s">
        <v>291</v>
      </c>
      <c r="I8" s="51" t="s">
        <v>292</v>
      </c>
      <c r="J8" s="57" t="s">
        <v>293</v>
      </c>
    </row>
    <row r="9" ht="47.3" customHeight="true" spans="1:10">
      <c r="A9" s="110" t="s">
        <v>252</v>
      </c>
      <c r="B9" s="51" t="s">
        <v>285</v>
      </c>
      <c r="C9" s="51" t="s">
        <v>286</v>
      </c>
      <c r="D9" s="51" t="s">
        <v>294</v>
      </c>
      <c r="E9" s="49" t="s">
        <v>295</v>
      </c>
      <c r="F9" s="51" t="s">
        <v>296</v>
      </c>
      <c r="G9" s="49" t="s">
        <v>297</v>
      </c>
      <c r="H9" s="51"/>
      <c r="I9" s="51" t="s">
        <v>298</v>
      </c>
      <c r="J9" s="57" t="s">
        <v>299</v>
      </c>
    </row>
    <row r="10" ht="47.3" customHeight="true" spans="1:10">
      <c r="A10" s="110" t="s">
        <v>252</v>
      </c>
      <c r="B10" s="51" t="s">
        <v>285</v>
      </c>
      <c r="C10" s="51" t="s">
        <v>300</v>
      </c>
      <c r="D10" s="51" t="s">
        <v>301</v>
      </c>
      <c r="E10" s="49" t="s">
        <v>302</v>
      </c>
      <c r="F10" s="51" t="s">
        <v>289</v>
      </c>
      <c r="G10" s="49" t="s">
        <v>303</v>
      </c>
      <c r="H10" s="51" t="s">
        <v>291</v>
      </c>
      <c r="I10" s="51" t="s">
        <v>298</v>
      </c>
      <c r="J10" s="57" t="s">
        <v>304</v>
      </c>
    </row>
    <row r="11" ht="47.3" customHeight="true" spans="1:10">
      <c r="A11" s="110" t="s">
        <v>252</v>
      </c>
      <c r="B11" s="51" t="s">
        <v>285</v>
      </c>
      <c r="C11" s="51" t="s">
        <v>305</v>
      </c>
      <c r="D11" s="51" t="s">
        <v>306</v>
      </c>
      <c r="E11" s="49" t="s">
        <v>307</v>
      </c>
      <c r="F11" s="51" t="s">
        <v>289</v>
      </c>
      <c r="G11" s="49" t="s">
        <v>308</v>
      </c>
      <c r="H11" s="51" t="s">
        <v>291</v>
      </c>
      <c r="I11" s="51" t="s">
        <v>292</v>
      </c>
      <c r="J11" s="57" t="s">
        <v>309</v>
      </c>
    </row>
    <row r="12" ht="47.3" customHeight="true" spans="1:10">
      <c r="A12" s="110" t="s">
        <v>265</v>
      </c>
      <c r="B12" s="51" t="s">
        <v>310</v>
      </c>
      <c r="C12" s="51" t="s">
        <v>286</v>
      </c>
      <c r="D12" s="51" t="s">
        <v>287</v>
      </c>
      <c r="E12" s="49" t="s">
        <v>311</v>
      </c>
      <c r="F12" s="51" t="s">
        <v>289</v>
      </c>
      <c r="G12" s="49" t="s">
        <v>117</v>
      </c>
      <c r="H12" s="51" t="s">
        <v>312</v>
      </c>
      <c r="I12" s="51" t="s">
        <v>292</v>
      </c>
      <c r="J12" s="57" t="s">
        <v>313</v>
      </c>
    </row>
    <row r="13" ht="47.3" customHeight="true" spans="1:10">
      <c r="A13" s="110" t="s">
        <v>265</v>
      </c>
      <c r="B13" s="51" t="s">
        <v>310</v>
      </c>
      <c r="C13" s="51" t="s">
        <v>286</v>
      </c>
      <c r="D13" s="51" t="s">
        <v>287</v>
      </c>
      <c r="E13" s="49" t="s">
        <v>314</v>
      </c>
      <c r="F13" s="51" t="s">
        <v>289</v>
      </c>
      <c r="G13" s="49" t="s">
        <v>315</v>
      </c>
      <c r="H13" s="51" t="s">
        <v>316</v>
      </c>
      <c r="I13" s="51" t="s">
        <v>292</v>
      </c>
      <c r="J13" s="57" t="s">
        <v>317</v>
      </c>
    </row>
    <row r="14" ht="47.3" customHeight="true" spans="1:10">
      <c r="A14" s="110" t="s">
        <v>265</v>
      </c>
      <c r="B14" s="51" t="s">
        <v>310</v>
      </c>
      <c r="C14" s="51" t="s">
        <v>286</v>
      </c>
      <c r="D14" s="51" t="s">
        <v>287</v>
      </c>
      <c r="E14" s="49" t="s">
        <v>318</v>
      </c>
      <c r="F14" s="51" t="s">
        <v>296</v>
      </c>
      <c r="G14" s="49" t="s">
        <v>319</v>
      </c>
      <c r="H14" s="51" t="s">
        <v>291</v>
      </c>
      <c r="I14" s="51" t="s">
        <v>292</v>
      </c>
      <c r="J14" s="57" t="s">
        <v>320</v>
      </c>
    </row>
    <row r="15" ht="47.3" customHeight="true" spans="1:10">
      <c r="A15" s="110" t="s">
        <v>265</v>
      </c>
      <c r="B15" s="51" t="s">
        <v>310</v>
      </c>
      <c r="C15" s="51" t="s">
        <v>286</v>
      </c>
      <c r="D15" s="51" t="s">
        <v>287</v>
      </c>
      <c r="E15" s="49" t="s">
        <v>321</v>
      </c>
      <c r="F15" s="51" t="s">
        <v>289</v>
      </c>
      <c r="G15" s="49" t="s">
        <v>322</v>
      </c>
      <c r="H15" s="51" t="s">
        <v>323</v>
      </c>
      <c r="I15" s="51" t="s">
        <v>292</v>
      </c>
      <c r="J15" s="57" t="s">
        <v>324</v>
      </c>
    </row>
    <row r="16" ht="47.3" customHeight="true" spans="1:10">
      <c r="A16" s="110" t="s">
        <v>265</v>
      </c>
      <c r="B16" s="51" t="s">
        <v>310</v>
      </c>
      <c r="C16" s="51" t="s">
        <v>286</v>
      </c>
      <c r="D16" s="51" t="s">
        <v>287</v>
      </c>
      <c r="E16" s="49" t="s">
        <v>325</v>
      </c>
      <c r="F16" s="51" t="s">
        <v>296</v>
      </c>
      <c r="G16" s="49" t="s">
        <v>326</v>
      </c>
      <c r="H16" s="51" t="s">
        <v>312</v>
      </c>
      <c r="I16" s="51" t="s">
        <v>292</v>
      </c>
      <c r="J16" s="57" t="s">
        <v>327</v>
      </c>
    </row>
    <row r="17" ht="47.3" customHeight="true" spans="1:10">
      <c r="A17" s="110" t="s">
        <v>265</v>
      </c>
      <c r="B17" s="51" t="s">
        <v>310</v>
      </c>
      <c r="C17" s="51" t="s">
        <v>286</v>
      </c>
      <c r="D17" s="51" t="s">
        <v>287</v>
      </c>
      <c r="E17" s="49" t="s">
        <v>328</v>
      </c>
      <c r="F17" s="51" t="s">
        <v>289</v>
      </c>
      <c r="G17" s="49" t="s">
        <v>329</v>
      </c>
      <c r="H17" s="51" t="s">
        <v>323</v>
      </c>
      <c r="I17" s="51" t="s">
        <v>292</v>
      </c>
      <c r="J17" s="57" t="s">
        <v>330</v>
      </c>
    </row>
    <row r="18" ht="47.3" customHeight="true" spans="1:10">
      <c r="A18" s="110" t="s">
        <v>265</v>
      </c>
      <c r="B18" s="51" t="s">
        <v>310</v>
      </c>
      <c r="C18" s="51" t="s">
        <v>286</v>
      </c>
      <c r="D18" s="51" t="s">
        <v>287</v>
      </c>
      <c r="E18" s="49" t="s">
        <v>331</v>
      </c>
      <c r="F18" s="51" t="s">
        <v>289</v>
      </c>
      <c r="G18" s="49" t="s">
        <v>332</v>
      </c>
      <c r="H18" s="51" t="s">
        <v>323</v>
      </c>
      <c r="I18" s="51" t="s">
        <v>292</v>
      </c>
      <c r="J18" s="57" t="s">
        <v>333</v>
      </c>
    </row>
    <row r="19" ht="47.3" customHeight="true" spans="1:10">
      <c r="A19" s="110" t="s">
        <v>265</v>
      </c>
      <c r="B19" s="51" t="s">
        <v>310</v>
      </c>
      <c r="C19" s="51" t="s">
        <v>286</v>
      </c>
      <c r="D19" s="51" t="s">
        <v>287</v>
      </c>
      <c r="E19" s="49" t="s">
        <v>334</v>
      </c>
      <c r="F19" s="51" t="s">
        <v>296</v>
      </c>
      <c r="G19" s="49" t="s">
        <v>319</v>
      </c>
      <c r="H19" s="51" t="s">
        <v>291</v>
      </c>
      <c r="I19" s="51" t="s">
        <v>292</v>
      </c>
      <c r="J19" s="57" t="s">
        <v>320</v>
      </c>
    </row>
    <row r="20" ht="47.3" customHeight="true" spans="1:10">
      <c r="A20" s="110" t="s">
        <v>265</v>
      </c>
      <c r="B20" s="51" t="s">
        <v>310</v>
      </c>
      <c r="C20" s="51" t="s">
        <v>286</v>
      </c>
      <c r="D20" s="51" t="s">
        <v>287</v>
      </c>
      <c r="E20" s="49" t="s">
        <v>335</v>
      </c>
      <c r="F20" s="51" t="s">
        <v>296</v>
      </c>
      <c r="G20" s="49" t="s">
        <v>319</v>
      </c>
      <c r="H20" s="51" t="s">
        <v>291</v>
      </c>
      <c r="I20" s="51" t="s">
        <v>292</v>
      </c>
      <c r="J20" s="57" t="s">
        <v>336</v>
      </c>
    </row>
    <row r="21" ht="47.3" customHeight="true" spans="1:10">
      <c r="A21" s="110" t="s">
        <v>265</v>
      </c>
      <c r="B21" s="51" t="s">
        <v>310</v>
      </c>
      <c r="C21" s="51" t="s">
        <v>286</v>
      </c>
      <c r="D21" s="51" t="s">
        <v>287</v>
      </c>
      <c r="E21" s="49" t="s">
        <v>337</v>
      </c>
      <c r="F21" s="51" t="s">
        <v>289</v>
      </c>
      <c r="G21" s="49" t="s">
        <v>118</v>
      </c>
      <c r="H21" s="51" t="s">
        <v>312</v>
      </c>
      <c r="I21" s="51" t="s">
        <v>292</v>
      </c>
      <c r="J21" s="57" t="s">
        <v>338</v>
      </c>
    </row>
    <row r="22" ht="47.3" customHeight="true" spans="1:10">
      <c r="A22" s="110" t="s">
        <v>265</v>
      </c>
      <c r="B22" s="51" t="s">
        <v>310</v>
      </c>
      <c r="C22" s="51" t="s">
        <v>286</v>
      </c>
      <c r="D22" s="51" t="s">
        <v>287</v>
      </c>
      <c r="E22" s="49" t="s">
        <v>339</v>
      </c>
      <c r="F22" s="51" t="s">
        <v>289</v>
      </c>
      <c r="G22" s="49" t="s">
        <v>117</v>
      </c>
      <c r="H22" s="51" t="s">
        <v>312</v>
      </c>
      <c r="I22" s="51" t="s">
        <v>292</v>
      </c>
      <c r="J22" s="57" t="s">
        <v>340</v>
      </c>
    </row>
    <row r="23" ht="47.3" customHeight="true" spans="1:10">
      <c r="A23" s="110" t="s">
        <v>265</v>
      </c>
      <c r="B23" s="51" t="s">
        <v>310</v>
      </c>
      <c r="C23" s="51" t="s">
        <v>286</v>
      </c>
      <c r="D23" s="51" t="s">
        <v>287</v>
      </c>
      <c r="E23" s="49" t="s">
        <v>341</v>
      </c>
      <c r="F23" s="51" t="s">
        <v>296</v>
      </c>
      <c r="G23" s="49" t="s">
        <v>326</v>
      </c>
      <c r="H23" s="51" t="s">
        <v>342</v>
      </c>
      <c r="I23" s="51" t="s">
        <v>292</v>
      </c>
      <c r="J23" s="57" t="s">
        <v>343</v>
      </c>
    </row>
    <row r="24" ht="47.3" customHeight="true" spans="1:10">
      <c r="A24" s="110" t="s">
        <v>265</v>
      </c>
      <c r="B24" s="51" t="s">
        <v>310</v>
      </c>
      <c r="C24" s="51" t="s">
        <v>286</v>
      </c>
      <c r="D24" s="51" t="s">
        <v>294</v>
      </c>
      <c r="E24" s="49" t="s">
        <v>344</v>
      </c>
      <c r="F24" s="51" t="s">
        <v>296</v>
      </c>
      <c r="G24" s="49" t="s">
        <v>319</v>
      </c>
      <c r="H24" s="51" t="s">
        <v>291</v>
      </c>
      <c r="I24" s="51" t="s">
        <v>292</v>
      </c>
      <c r="J24" s="57" t="s">
        <v>345</v>
      </c>
    </row>
    <row r="25" ht="47.3" customHeight="true" spans="1:10">
      <c r="A25" s="110" t="s">
        <v>265</v>
      </c>
      <c r="B25" s="51" t="s">
        <v>310</v>
      </c>
      <c r="C25" s="51" t="s">
        <v>286</v>
      </c>
      <c r="D25" s="51" t="s">
        <v>294</v>
      </c>
      <c r="E25" s="49" t="s">
        <v>346</v>
      </c>
      <c r="F25" s="51" t="s">
        <v>289</v>
      </c>
      <c r="G25" s="49" t="s">
        <v>121</v>
      </c>
      <c r="H25" s="51" t="s">
        <v>312</v>
      </c>
      <c r="I25" s="51" t="s">
        <v>292</v>
      </c>
      <c r="J25" s="57" t="s">
        <v>347</v>
      </c>
    </row>
    <row r="26" ht="57" customHeight="true" spans="1:10">
      <c r="A26" s="110" t="s">
        <v>265</v>
      </c>
      <c r="B26" s="51" t="s">
        <v>310</v>
      </c>
      <c r="C26" s="51" t="s">
        <v>286</v>
      </c>
      <c r="D26" s="51" t="s">
        <v>294</v>
      </c>
      <c r="E26" s="49" t="s">
        <v>348</v>
      </c>
      <c r="F26" s="51" t="s">
        <v>296</v>
      </c>
      <c r="G26" s="49" t="s">
        <v>319</v>
      </c>
      <c r="H26" s="51" t="s">
        <v>291</v>
      </c>
      <c r="I26" s="51" t="s">
        <v>292</v>
      </c>
      <c r="J26" s="57" t="s">
        <v>349</v>
      </c>
    </row>
    <row r="27" ht="47.3" customHeight="true" spans="1:10">
      <c r="A27" s="110" t="s">
        <v>265</v>
      </c>
      <c r="B27" s="51" t="s">
        <v>310</v>
      </c>
      <c r="C27" s="51" t="s">
        <v>286</v>
      </c>
      <c r="D27" s="51" t="s">
        <v>294</v>
      </c>
      <c r="E27" s="49" t="s">
        <v>350</v>
      </c>
      <c r="F27" s="51" t="s">
        <v>296</v>
      </c>
      <c r="G27" s="49" t="s">
        <v>319</v>
      </c>
      <c r="H27" s="51" t="s">
        <v>291</v>
      </c>
      <c r="I27" s="51" t="s">
        <v>292</v>
      </c>
      <c r="J27" s="57" t="s">
        <v>350</v>
      </c>
    </row>
    <row r="28" ht="47.3" customHeight="true" spans="1:10">
      <c r="A28" s="110" t="s">
        <v>265</v>
      </c>
      <c r="B28" s="51" t="s">
        <v>310</v>
      </c>
      <c r="C28" s="51" t="s">
        <v>300</v>
      </c>
      <c r="D28" s="51" t="s">
        <v>351</v>
      </c>
      <c r="E28" s="49" t="s">
        <v>352</v>
      </c>
      <c r="F28" s="51" t="s">
        <v>289</v>
      </c>
      <c r="G28" s="49" t="s">
        <v>118</v>
      </c>
      <c r="H28" s="51" t="s">
        <v>316</v>
      </c>
      <c r="I28" s="51" t="s">
        <v>292</v>
      </c>
      <c r="J28" s="57" t="s">
        <v>353</v>
      </c>
    </row>
    <row r="29" ht="47.3" customHeight="true" spans="1:10">
      <c r="A29" s="110" t="s">
        <v>265</v>
      </c>
      <c r="B29" s="51" t="s">
        <v>310</v>
      </c>
      <c r="C29" s="51" t="s">
        <v>300</v>
      </c>
      <c r="D29" s="51" t="s">
        <v>351</v>
      </c>
      <c r="E29" s="49" t="s">
        <v>354</v>
      </c>
      <c r="F29" s="51" t="s">
        <v>289</v>
      </c>
      <c r="G29" s="49" t="s">
        <v>355</v>
      </c>
      <c r="H29" s="51" t="s">
        <v>356</v>
      </c>
      <c r="I29" s="51" t="s">
        <v>292</v>
      </c>
      <c r="J29" s="57" t="s">
        <v>357</v>
      </c>
    </row>
    <row r="30" ht="47.3" customHeight="true" spans="1:10">
      <c r="A30" s="110" t="s">
        <v>265</v>
      </c>
      <c r="B30" s="51" t="s">
        <v>310</v>
      </c>
      <c r="C30" s="51" t="s">
        <v>300</v>
      </c>
      <c r="D30" s="51" t="s">
        <v>358</v>
      </c>
      <c r="E30" s="49" t="s">
        <v>359</v>
      </c>
      <c r="F30" s="51" t="s">
        <v>289</v>
      </c>
      <c r="G30" s="49" t="s">
        <v>360</v>
      </c>
      <c r="H30" s="51" t="s">
        <v>291</v>
      </c>
      <c r="I30" s="51" t="s">
        <v>292</v>
      </c>
      <c r="J30" s="57" t="s">
        <v>361</v>
      </c>
    </row>
    <row r="31" ht="47.3" customHeight="true" spans="1:10">
      <c r="A31" s="110" t="s">
        <v>265</v>
      </c>
      <c r="B31" s="51" t="s">
        <v>310</v>
      </c>
      <c r="C31" s="51" t="s">
        <v>305</v>
      </c>
      <c r="D31" s="51" t="s">
        <v>306</v>
      </c>
      <c r="E31" s="49" t="s">
        <v>362</v>
      </c>
      <c r="F31" s="51" t="s">
        <v>289</v>
      </c>
      <c r="G31" s="49" t="s">
        <v>363</v>
      </c>
      <c r="H31" s="51" t="s">
        <v>291</v>
      </c>
      <c r="I31" s="51" t="s">
        <v>292</v>
      </c>
      <c r="J31" s="57" t="s">
        <v>364</v>
      </c>
    </row>
    <row r="32" ht="47.3" customHeight="true" spans="1:10">
      <c r="A32" s="110" t="s">
        <v>260</v>
      </c>
      <c r="B32" s="51" t="s">
        <v>365</v>
      </c>
      <c r="C32" s="51" t="s">
        <v>286</v>
      </c>
      <c r="D32" s="51" t="s">
        <v>287</v>
      </c>
      <c r="E32" s="49" t="s">
        <v>366</v>
      </c>
      <c r="F32" s="51" t="s">
        <v>296</v>
      </c>
      <c r="G32" s="49" t="s">
        <v>315</v>
      </c>
      <c r="H32" s="51" t="s">
        <v>312</v>
      </c>
      <c r="I32" s="51" t="s">
        <v>292</v>
      </c>
      <c r="J32" s="57" t="s">
        <v>367</v>
      </c>
    </row>
    <row r="33" ht="47.3" customHeight="true" spans="1:10">
      <c r="A33" s="110" t="s">
        <v>260</v>
      </c>
      <c r="B33" s="51" t="s">
        <v>365</v>
      </c>
      <c r="C33" s="51" t="s">
        <v>286</v>
      </c>
      <c r="D33" s="51" t="s">
        <v>287</v>
      </c>
      <c r="E33" s="49" t="s">
        <v>337</v>
      </c>
      <c r="F33" s="51" t="s">
        <v>289</v>
      </c>
      <c r="G33" s="49" t="s">
        <v>118</v>
      </c>
      <c r="H33" s="51" t="s">
        <v>312</v>
      </c>
      <c r="I33" s="51" t="s">
        <v>292</v>
      </c>
      <c r="J33" s="57" t="s">
        <v>338</v>
      </c>
    </row>
    <row r="34" ht="47.3" customHeight="true" spans="1:10">
      <c r="A34" s="110" t="s">
        <v>260</v>
      </c>
      <c r="B34" s="51" t="s">
        <v>365</v>
      </c>
      <c r="C34" s="51" t="s">
        <v>286</v>
      </c>
      <c r="D34" s="51" t="s">
        <v>287</v>
      </c>
      <c r="E34" s="49" t="s">
        <v>368</v>
      </c>
      <c r="F34" s="51" t="s">
        <v>289</v>
      </c>
      <c r="G34" s="49" t="s">
        <v>117</v>
      </c>
      <c r="H34" s="51" t="s">
        <v>312</v>
      </c>
      <c r="I34" s="51" t="s">
        <v>292</v>
      </c>
      <c r="J34" s="57" t="s">
        <v>340</v>
      </c>
    </row>
    <row r="35" ht="47.3" customHeight="true" spans="1:10">
      <c r="A35" s="110" t="s">
        <v>260</v>
      </c>
      <c r="B35" s="51" t="s">
        <v>365</v>
      </c>
      <c r="C35" s="51" t="s">
        <v>286</v>
      </c>
      <c r="D35" s="51" t="s">
        <v>287</v>
      </c>
      <c r="E35" s="49" t="s">
        <v>341</v>
      </c>
      <c r="F35" s="51" t="s">
        <v>296</v>
      </c>
      <c r="G35" s="49" t="s">
        <v>326</v>
      </c>
      <c r="H35" s="51" t="s">
        <v>342</v>
      </c>
      <c r="I35" s="51" t="s">
        <v>292</v>
      </c>
      <c r="J35" s="57" t="s">
        <v>343</v>
      </c>
    </row>
    <row r="36" ht="47.3" customHeight="true" spans="1:10">
      <c r="A36" s="110" t="s">
        <v>260</v>
      </c>
      <c r="B36" s="51" t="s">
        <v>365</v>
      </c>
      <c r="C36" s="51" t="s">
        <v>286</v>
      </c>
      <c r="D36" s="51" t="s">
        <v>287</v>
      </c>
      <c r="E36" s="49" t="s">
        <v>311</v>
      </c>
      <c r="F36" s="51" t="s">
        <v>289</v>
      </c>
      <c r="G36" s="49" t="s">
        <v>117</v>
      </c>
      <c r="H36" s="51" t="s">
        <v>312</v>
      </c>
      <c r="I36" s="51" t="s">
        <v>292</v>
      </c>
      <c r="J36" s="57" t="s">
        <v>313</v>
      </c>
    </row>
    <row r="37" ht="47.3" customHeight="true" spans="1:10">
      <c r="A37" s="110" t="s">
        <v>260</v>
      </c>
      <c r="B37" s="51" t="s">
        <v>365</v>
      </c>
      <c r="C37" s="51" t="s">
        <v>286</v>
      </c>
      <c r="D37" s="51" t="s">
        <v>294</v>
      </c>
      <c r="E37" s="49" t="s">
        <v>344</v>
      </c>
      <c r="F37" s="51" t="s">
        <v>296</v>
      </c>
      <c r="G37" s="49" t="s">
        <v>319</v>
      </c>
      <c r="H37" s="51" t="s">
        <v>291</v>
      </c>
      <c r="I37" s="51" t="s">
        <v>292</v>
      </c>
      <c r="J37" s="57" t="s">
        <v>369</v>
      </c>
    </row>
    <row r="38" ht="47.3" customHeight="true" spans="1:10">
      <c r="A38" s="110" t="s">
        <v>260</v>
      </c>
      <c r="B38" s="51" t="s">
        <v>365</v>
      </c>
      <c r="C38" s="51" t="s">
        <v>286</v>
      </c>
      <c r="D38" s="51" t="s">
        <v>294</v>
      </c>
      <c r="E38" s="49" t="s">
        <v>346</v>
      </c>
      <c r="F38" s="51" t="s">
        <v>289</v>
      </c>
      <c r="G38" s="49" t="s">
        <v>121</v>
      </c>
      <c r="H38" s="51" t="s">
        <v>312</v>
      </c>
      <c r="I38" s="51" t="s">
        <v>292</v>
      </c>
      <c r="J38" s="57" t="s">
        <v>347</v>
      </c>
    </row>
    <row r="39" ht="55" customHeight="true" spans="1:10">
      <c r="A39" s="110" t="s">
        <v>260</v>
      </c>
      <c r="B39" s="51" t="s">
        <v>365</v>
      </c>
      <c r="C39" s="51" t="s">
        <v>286</v>
      </c>
      <c r="D39" s="51" t="s">
        <v>294</v>
      </c>
      <c r="E39" s="49" t="s">
        <v>348</v>
      </c>
      <c r="F39" s="51" t="s">
        <v>296</v>
      </c>
      <c r="G39" s="49" t="s">
        <v>319</v>
      </c>
      <c r="H39" s="51" t="s">
        <v>291</v>
      </c>
      <c r="I39" s="51" t="s">
        <v>292</v>
      </c>
      <c r="J39" s="57" t="s">
        <v>349</v>
      </c>
    </row>
    <row r="40" ht="47.3" customHeight="true" spans="1:10">
      <c r="A40" s="110" t="s">
        <v>260</v>
      </c>
      <c r="B40" s="51" t="s">
        <v>365</v>
      </c>
      <c r="C40" s="51" t="s">
        <v>286</v>
      </c>
      <c r="D40" s="51" t="s">
        <v>294</v>
      </c>
      <c r="E40" s="49" t="s">
        <v>370</v>
      </c>
      <c r="F40" s="51" t="s">
        <v>296</v>
      </c>
      <c r="G40" s="49" t="s">
        <v>319</v>
      </c>
      <c r="H40" s="51" t="s">
        <v>291</v>
      </c>
      <c r="I40" s="51" t="s">
        <v>292</v>
      </c>
      <c r="J40" s="57" t="s">
        <v>371</v>
      </c>
    </row>
    <row r="41" ht="47.3" customHeight="true" spans="1:10">
      <c r="A41" s="110" t="s">
        <v>260</v>
      </c>
      <c r="B41" s="51" t="s">
        <v>365</v>
      </c>
      <c r="C41" s="51" t="s">
        <v>286</v>
      </c>
      <c r="D41" s="51" t="s">
        <v>294</v>
      </c>
      <c r="E41" s="49" t="s">
        <v>325</v>
      </c>
      <c r="F41" s="51" t="s">
        <v>296</v>
      </c>
      <c r="G41" s="49" t="s">
        <v>326</v>
      </c>
      <c r="H41" s="51" t="s">
        <v>312</v>
      </c>
      <c r="I41" s="51" t="s">
        <v>292</v>
      </c>
      <c r="J41" s="57" t="s">
        <v>327</v>
      </c>
    </row>
    <row r="42" ht="47.3" customHeight="true" spans="1:10">
      <c r="A42" s="110" t="s">
        <v>260</v>
      </c>
      <c r="B42" s="51" t="s">
        <v>365</v>
      </c>
      <c r="C42" s="51" t="s">
        <v>300</v>
      </c>
      <c r="D42" s="51" t="s">
        <v>351</v>
      </c>
      <c r="E42" s="49" t="s">
        <v>352</v>
      </c>
      <c r="F42" s="51" t="s">
        <v>289</v>
      </c>
      <c r="G42" s="49" t="s">
        <v>118</v>
      </c>
      <c r="H42" s="51" t="s">
        <v>316</v>
      </c>
      <c r="I42" s="51" t="s">
        <v>292</v>
      </c>
      <c r="J42" s="57" t="s">
        <v>353</v>
      </c>
    </row>
    <row r="43" ht="47.3" customHeight="true" spans="1:10">
      <c r="A43" s="110" t="s">
        <v>260</v>
      </c>
      <c r="B43" s="51" t="s">
        <v>365</v>
      </c>
      <c r="C43" s="51" t="s">
        <v>300</v>
      </c>
      <c r="D43" s="51" t="s">
        <v>351</v>
      </c>
      <c r="E43" s="49" t="s">
        <v>372</v>
      </c>
      <c r="F43" s="51" t="s">
        <v>289</v>
      </c>
      <c r="G43" s="49" t="s">
        <v>355</v>
      </c>
      <c r="H43" s="51" t="s">
        <v>356</v>
      </c>
      <c r="I43" s="51" t="s">
        <v>292</v>
      </c>
      <c r="J43" s="57" t="s">
        <v>357</v>
      </c>
    </row>
    <row r="44" ht="47.3" customHeight="true" spans="1:10">
      <c r="A44" s="110" t="s">
        <v>260</v>
      </c>
      <c r="B44" s="51" t="s">
        <v>365</v>
      </c>
      <c r="C44" s="51" t="s">
        <v>300</v>
      </c>
      <c r="D44" s="51" t="s">
        <v>358</v>
      </c>
      <c r="E44" s="49" t="s">
        <v>359</v>
      </c>
      <c r="F44" s="51" t="s">
        <v>289</v>
      </c>
      <c r="G44" s="49" t="s">
        <v>360</v>
      </c>
      <c r="H44" s="51" t="s">
        <v>291</v>
      </c>
      <c r="I44" s="51" t="s">
        <v>292</v>
      </c>
      <c r="J44" s="57" t="s">
        <v>361</v>
      </c>
    </row>
    <row r="45" ht="47.3" customHeight="true" spans="1:10">
      <c r="A45" s="110" t="s">
        <v>260</v>
      </c>
      <c r="B45" s="51" t="s">
        <v>365</v>
      </c>
      <c r="C45" s="51" t="s">
        <v>305</v>
      </c>
      <c r="D45" s="51" t="s">
        <v>306</v>
      </c>
      <c r="E45" s="49" t="s">
        <v>362</v>
      </c>
      <c r="F45" s="51" t="s">
        <v>289</v>
      </c>
      <c r="G45" s="49" t="s">
        <v>363</v>
      </c>
      <c r="H45" s="51" t="s">
        <v>291</v>
      </c>
      <c r="I45" s="51" t="s">
        <v>292</v>
      </c>
      <c r="J45" s="57" t="s">
        <v>373</v>
      </c>
    </row>
    <row r="46" ht="57" customHeight="true" spans="1:10">
      <c r="A46" s="110" t="s">
        <v>263</v>
      </c>
      <c r="B46" s="51" t="s">
        <v>374</v>
      </c>
      <c r="C46" s="51" t="s">
        <v>286</v>
      </c>
      <c r="D46" s="51" t="s">
        <v>287</v>
      </c>
      <c r="E46" s="49" t="s">
        <v>375</v>
      </c>
      <c r="F46" s="51" t="s">
        <v>289</v>
      </c>
      <c r="G46" s="49" t="s">
        <v>326</v>
      </c>
      <c r="H46" s="51" t="s">
        <v>312</v>
      </c>
      <c r="I46" s="51" t="s">
        <v>292</v>
      </c>
      <c r="J46" s="57" t="s">
        <v>376</v>
      </c>
    </row>
    <row r="47" ht="47.3" customHeight="true" spans="1:10">
      <c r="A47" s="110" t="s">
        <v>263</v>
      </c>
      <c r="B47" s="51" t="s">
        <v>374</v>
      </c>
      <c r="C47" s="51" t="s">
        <v>286</v>
      </c>
      <c r="D47" s="51" t="s">
        <v>287</v>
      </c>
      <c r="E47" s="49" t="s">
        <v>377</v>
      </c>
      <c r="F47" s="51" t="s">
        <v>289</v>
      </c>
      <c r="G47" s="49" t="s">
        <v>326</v>
      </c>
      <c r="H47" s="51" t="s">
        <v>378</v>
      </c>
      <c r="I47" s="51" t="s">
        <v>292</v>
      </c>
      <c r="J47" s="57" t="s">
        <v>379</v>
      </c>
    </row>
    <row r="48" ht="62" customHeight="true" spans="1:10">
      <c r="A48" s="110" t="s">
        <v>263</v>
      </c>
      <c r="B48" s="51" t="s">
        <v>374</v>
      </c>
      <c r="C48" s="51" t="s">
        <v>286</v>
      </c>
      <c r="D48" s="51" t="s">
        <v>294</v>
      </c>
      <c r="E48" s="49" t="s">
        <v>380</v>
      </c>
      <c r="F48" s="51" t="s">
        <v>296</v>
      </c>
      <c r="G48" s="49" t="s">
        <v>319</v>
      </c>
      <c r="H48" s="51" t="s">
        <v>291</v>
      </c>
      <c r="I48" s="51" t="s">
        <v>292</v>
      </c>
      <c r="J48" s="57" t="s">
        <v>349</v>
      </c>
    </row>
    <row r="49" ht="47.3" customHeight="true" spans="1:10">
      <c r="A49" s="110" t="s">
        <v>263</v>
      </c>
      <c r="B49" s="51" t="s">
        <v>374</v>
      </c>
      <c r="C49" s="51" t="s">
        <v>300</v>
      </c>
      <c r="D49" s="51" t="s">
        <v>351</v>
      </c>
      <c r="E49" s="49" t="s">
        <v>370</v>
      </c>
      <c r="F49" s="51" t="s">
        <v>296</v>
      </c>
      <c r="G49" s="49" t="s">
        <v>319</v>
      </c>
      <c r="H49" s="51" t="s">
        <v>291</v>
      </c>
      <c r="I49" s="51" t="s">
        <v>292</v>
      </c>
      <c r="J49" s="57" t="s">
        <v>371</v>
      </c>
    </row>
    <row r="50" ht="68" customHeight="true" spans="1:10">
      <c r="A50" s="110" t="s">
        <v>263</v>
      </c>
      <c r="B50" s="51" t="s">
        <v>374</v>
      </c>
      <c r="C50" s="51" t="s">
        <v>305</v>
      </c>
      <c r="D50" s="51" t="s">
        <v>306</v>
      </c>
      <c r="E50" s="49" t="s">
        <v>381</v>
      </c>
      <c r="F50" s="51" t="s">
        <v>289</v>
      </c>
      <c r="G50" s="49" t="s">
        <v>363</v>
      </c>
      <c r="H50" s="51" t="s">
        <v>291</v>
      </c>
      <c r="I50" s="51" t="s">
        <v>292</v>
      </c>
      <c r="J50" s="57" t="s">
        <v>382</v>
      </c>
    </row>
    <row r="51" ht="47.3" customHeight="true" spans="1:10">
      <c r="A51" s="110" t="s">
        <v>269</v>
      </c>
      <c r="B51" s="51" t="s">
        <v>383</v>
      </c>
      <c r="C51" s="51" t="s">
        <v>286</v>
      </c>
      <c r="D51" s="51" t="s">
        <v>287</v>
      </c>
      <c r="E51" s="49" t="s">
        <v>384</v>
      </c>
      <c r="F51" s="51" t="s">
        <v>296</v>
      </c>
      <c r="G51" s="49" t="s">
        <v>326</v>
      </c>
      <c r="H51" s="51" t="s">
        <v>312</v>
      </c>
      <c r="I51" s="51" t="s">
        <v>292</v>
      </c>
      <c r="J51" s="57" t="s">
        <v>385</v>
      </c>
    </row>
    <row r="52" ht="47.3" customHeight="true" spans="1:10">
      <c r="A52" s="110" t="s">
        <v>269</v>
      </c>
      <c r="B52" s="51" t="s">
        <v>383</v>
      </c>
      <c r="C52" s="51" t="s">
        <v>286</v>
      </c>
      <c r="D52" s="51" t="s">
        <v>294</v>
      </c>
      <c r="E52" s="49" t="s">
        <v>386</v>
      </c>
      <c r="F52" s="51" t="s">
        <v>289</v>
      </c>
      <c r="G52" s="49" t="s">
        <v>303</v>
      </c>
      <c r="H52" s="51" t="s">
        <v>291</v>
      </c>
      <c r="I52" s="51" t="s">
        <v>292</v>
      </c>
      <c r="J52" s="57" t="s">
        <v>387</v>
      </c>
    </row>
    <row r="53" ht="47.3" customHeight="true" spans="1:10">
      <c r="A53" s="110" t="s">
        <v>269</v>
      </c>
      <c r="B53" s="51" t="s">
        <v>383</v>
      </c>
      <c r="C53" s="51" t="s">
        <v>286</v>
      </c>
      <c r="D53" s="51" t="s">
        <v>294</v>
      </c>
      <c r="E53" s="49" t="s">
        <v>388</v>
      </c>
      <c r="F53" s="51" t="s">
        <v>289</v>
      </c>
      <c r="G53" s="49" t="s">
        <v>303</v>
      </c>
      <c r="H53" s="51" t="s">
        <v>291</v>
      </c>
      <c r="I53" s="51" t="s">
        <v>292</v>
      </c>
      <c r="J53" s="57" t="s">
        <v>389</v>
      </c>
    </row>
    <row r="54" ht="47.3" customHeight="true" spans="1:10">
      <c r="A54" s="110" t="s">
        <v>269</v>
      </c>
      <c r="B54" s="51" t="s">
        <v>383</v>
      </c>
      <c r="C54" s="51" t="s">
        <v>286</v>
      </c>
      <c r="D54" s="51" t="s">
        <v>390</v>
      </c>
      <c r="E54" s="49" t="s">
        <v>391</v>
      </c>
      <c r="F54" s="51" t="s">
        <v>296</v>
      </c>
      <c r="G54" s="49" t="s">
        <v>392</v>
      </c>
      <c r="H54" s="51"/>
      <c r="I54" s="51" t="s">
        <v>298</v>
      </c>
      <c r="J54" s="57" t="s">
        <v>393</v>
      </c>
    </row>
    <row r="55" ht="47.3" customHeight="true" spans="1:10">
      <c r="A55" s="110" t="s">
        <v>269</v>
      </c>
      <c r="B55" s="51" t="s">
        <v>383</v>
      </c>
      <c r="C55" s="51" t="s">
        <v>300</v>
      </c>
      <c r="D55" s="51" t="s">
        <v>351</v>
      </c>
      <c r="E55" s="49" t="s">
        <v>394</v>
      </c>
      <c r="F55" s="51" t="s">
        <v>289</v>
      </c>
      <c r="G55" s="49" t="s">
        <v>395</v>
      </c>
      <c r="H55" s="51" t="s">
        <v>356</v>
      </c>
      <c r="I55" s="51" t="s">
        <v>292</v>
      </c>
      <c r="J55" s="57" t="s">
        <v>396</v>
      </c>
    </row>
    <row r="56" ht="47.3" customHeight="true" spans="1:10">
      <c r="A56" s="110" t="s">
        <v>269</v>
      </c>
      <c r="B56" s="51" t="s">
        <v>383</v>
      </c>
      <c r="C56" s="51" t="s">
        <v>305</v>
      </c>
      <c r="D56" s="51" t="s">
        <v>306</v>
      </c>
      <c r="E56" s="49" t="s">
        <v>397</v>
      </c>
      <c r="F56" s="51" t="s">
        <v>289</v>
      </c>
      <c r="G56" s="49" t="s">
        <v>363</v>
      </c>
      <c r="H56" s="51" t="s">
        <v>291</v>
      </c>
      <c r="I56" s="51" t="s">
        <v>292</v>
      </c>
      <c r="J56" s="57" t="s">
        <v>398</v>
      </c>
    </row>
    <row r="57" ht="47.3" customHeight="true" spans="1:10">
      <c r="A57" s="110" t="s">
        <v>269</v>
      </c>
      <c r="B57" s="51" t="s">
        <v>383</v>
      </c>
      <c r="C57" s="51" t="s">
        <v>305</v>
      </c>
      <c r="D57" s="51" t="s">
        <v>306</v>
      </c>
      <c r="E57" s="49" t="s">
        <v>399</v>
      </c>
      <c r="F57" s="51" t="s">
        <v>289</v>
      </c>
      <c r="G57" s="49" t="s">
        <v>303</v>
      </c>
      <c r="H57" s="51" t="s">
        <v>291</v>
      </c>
      <c r="I57" s="51" t="s">
        <v>292</v>
      </c>
      <c r="J57" s="57" t="s">
        <v>400</v>
      </c>
    </row>
    <row r="58" ht="47.3" customHeight="true" spans="1:10">
      <c r="A58" s="110" t="s">
        <v>269</v>
      </c>
      <c r="B58" s="51" t="s">
        <v>383</v>
      </c>
      <c r="C58" s="51" t="s">
        <v>401</v>
      </c>
      <c r="D58" s="51" t="s">
        <v>402</v>
      </c>
      <c r="E58" s="49" t="s">
        <v>403</v>
      </c>
      <c r="F58" s="51" t="s">
        <v>296</v>
      </c>
      <c r="G58" s="49" t="s">
        <v>404</v>
      </c>
      <c r="H58" s="51"/>
      <c r="I58" s="51" t="s">
        <v>298</v>
      </c>
      <c r="J58" s="57" t="s">
        <v>396</v>
      </c>
    </row>
    <row r="59" ht="47.3" customHeight="true" spans="1:10">
      <c r="A59" s="110" t="s">
        <v>255</v>
      </c>
      <c r="B59" s="51" t="s">
        <v>405</v>
      </c>
      <c r="C59" s="51" t="s">
        <v>286</v>
      </c>
      <c r="D59" s="51" t="s">
        <v>287</v>
      </c>
      <c r="E59" s="49" t="s">
        <v>406</v>
      </c>
      <c r="F59" s="51" t="s">
        <v>289</v>
      </c>
      <c r="G59" s="49" t="s">
        <v>117</v>
      </c>
      <c r="H59" s="51" t="s">
        <v>312</v>
      </c>
      <c r="I59" s="51" t="s">
        <v>292</v>
      </c>
      <c r="J59" s="57" t="s">
        <v>407</v>
      </c>
    </row>
    <row r="60" ht="47.3" customHeight="true" spans="1:10">
      <c r="A60" s="110" t="s">
        <v>255</v>
      </c>
      <c r="B60" s="51" t="s">
        <v>405</v>
      </c>
      <c r="C60" s="51" t="s">
        <v>286</v>
      </c>
      <c r="D60" s="51" t="s">
        <v>287</v>
      </c>
      <c r="E60" s="49" t="s">
        <v>408</v>
      </c>
      <c r="F60" s="51" t="s">
        <v>289</v>
      </c>
      <c r="G60" s="49" t="s">
        <v>290</v>
      </c>
      <c r="H60" s="51" t="s">
        <v>291</v>
      </c>
      <c r="I60" s="51" t="s">
        <v>292</v>
      </c>
      <c r="J60" s="57" t="s">
        <v>409</v>
      </c>
    </row>
    <row r="61" ht="47.3" customHeight="true" spans="1:10">
      <c r="A61" s="110" t="s">
        <v>255</v>
      </c>
      <c r="B61" s="51" t="s">
        <v>405</v>
      </c>
      <c r="C61" s="51" t="s">
        <v>286</v>
      </c>
      <c r="D61" s="51" t="s">
        <v>287</v>
      </c>
      <c r="E61" s="49" t="s">
        <v>410</v>
      </c>
      <c r="F61" s="51" t="s">
        <v>289</v>
      </c>
      <c r="G61" s="49" t="s">
        <v>121</v>
      </c>
      <c r="H61" s="51" t="s">
        <v>312</v>
      </c>
      <c r="I61" s="51" t="s">
        <v>292</v>
      </c>
      <c r="J61" s="57" t="s">
        <v>411</v>
      </c>
    </row>
    <row r="62" ht="47.3" customHeight="true" spans="1:10">
      <c r="A62" s="110" t="s">
        <v>255</v>
      </c>
      <c r="B62" s="51" t="s">
        <v>405</v>
      </c>
      <c r="C62" s="51" t="s">
        <v>286</v>
      </c>
      <c r="D62" s="51" t="s">
        <v>287</v>
      </c>
      <c r="E62" s="49" t="s">
        <v>412</v>
      </c>
      <c r="F62" s="51" t="s">
        <v>296</v>
      </c>
      <c r="G62" s="49" t="s">
        <v>319</v>
      </c>
      <c r="H62" s="51" t="s">
        <v>291</v>
      </c>
      <c r="I62" s="51" t="s">
        <v>292</v>
      </c>
      <c r="J62" s="57" t="s">
        <v>413</v>
      </c>
    </row>
    <row r="63" ht="47.3" customHeight="true" spans="1:10">
      <c r="A63" s="110" t="s">
        <v>255</v>
      </c>
      <c r="B63" s="51" t="s">
        <v>405</v>
      </c>
      <c r="C63" s="51" t="s">
        <v>286</v>
      </c>
      <c r="D63" s="51" t="s">
        <v>294</v>
      </c>
      <c r="E63" s="49" t="s">
        <v>414</v>
      </c>
      <c r="F63" s="51" t="s">
        <v>296</v>
      </c>
      <c r="G63" s="49" t="s">
        <v>319</v>
      </c>
      <c r="H63" s="51" t="s">
        <v>291</v>
      </c>
      <c r="I63" s="51" t="s">
        <v>292</v>
      </c>
      <c r="J63" s="57" t="s">
        <v>415</v>
      </c>
    </row>
    <row r="64" ht="47.3" customHeight="true" spans="1:10">
      <c r="A64" s="110" t="s">
        <v>255</v>
      </c>
      <c r="B64" s="51" t="s">
        <v>405</v>
      </c>
      <c r="C64" s="51" t="s">
        <v>300</v>
      </c>
      <c r="D64" s="51" t="s">
        <v>351</v>
      </c>
      <c r="E64" s="49" t="s">
        <v>416</v>
      </c>
      <c r="F64" s="51" t="s">
        <v>289</v>
      </c>
      <c r="G64" s="49" t="s">
        <v>417</v>
      </c>
      <c r="H64" s="51" t="s">
        <v>418</v>
      </c>
      <c r="I64" s="51" t="s">
        <v>292</v>
      </c>
      <c r="J64" s="57" t="s">
        <v>419</v>
      </c>
    </row>
    <row r="65" ht="47.3" customHeight="true" spans="1:10">
      <c r="A65" s="110" t="s">
        <v>255</v>
      </c>
      <c r="B65" s="51" t="s">
        <v>405</v>
      </c>
      <c r="C65" s="51" t="s">
        <v>305</v>
      </c>
      <c r="D65" s="51" t="s">
        <v>306</v>
      </c>
      <c r="E65" s="49" t="s">
        <v>362</v>
      </c>
      <c r="F65" s="51" t="s">
        <v>289</v>
      </c>
      <c r="G65" s="49" t="s">
        <v>363</v>
      </c>
      <c r="H65" s="51" t="s">
        <v>291</v>
      </c>
      <c r="I65" s="51" t="s">
        <v>292</v>
      </c>
      <c r="J65" s="57" t="s">
        <v>420</v>
      </c>
    </row>
  </sheetData>
  <mergeCells count="14">
    <mergeCell ref="A2:J2"/>
    <mergeCell ref="A3:H3"/>
    <mergeCell ref="A8:A11"/>
    <mergeCell ref="A12:A31"/>
    <mergeCell ref="A32:A45"/>
    <mergeCell ref="A46:A50"/>
    <mergeCell ref="A51:A58"/>
    <mergeCell ref="A59:A65"/>
    <mergeCell ref="B8:B11"/>
    <mergeCell ref="B12:B31"/>
    <mergeCell ref="B32:B45"/>
    <mergeCell ref="B46:B50"/>
    <mergeCell ref="B51:B58"/>
    <mergeCell ref="B59:B65"/>
  </mergeCells>
  <pageMargins left="0.75" right="0.75" top="1" bottom="1" header="0.5" footer="0.5"/>
  <pageSetup paperSize="9" scale="59"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18</vt:i4>
      </vt:variant>
    </vt:vector>
  </HeadingPairs>
  <TitlesOfParts>
    <vt:vector size="18"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部门政府性基金预算表06</vt:lpstr>
      <vt:lpstr>部门政府采购预算表07</vt:lpstr>
      <vt:lpstr>部门政府购买服务预算表08</vt:lpstr>
      <vt:lpstr>省对下转移支付预算表09-1</vt:lpstr>
      <vt:lpstr>省对下转移支付绩效目标表09-2</vt:lpstr>
      <vt:lpstr>新增资产配置表10</vt:lpstr>
      <vt:lpstr>中央转移支付补助项目支出预算表11</vt:lpstr>
      <vt:lpstr>部门项目支出中期规划预算表12</vt:lpstr>
      <vt:lpstr>省级政务信息化建设类项目预算表13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kylin</cp:lastModifiedBy>
  <dcterms:created xsi:type="dcterms:W3CDTF">2026-02-05T23:21:00Z</dcterms:created>
  <dcterms:modified xsi:type="dcterms:W3CDTF">2026-02-10T11:15:43Z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2052-11.8.2.9695</vt:lpwstr>
  </property>
</Properties>
</file>